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yril.fourier\Desktop\Test Laser novembre 2021\Circuit Laser\"/>
    </mc:Choice>
  </mc:AlternateContent>
  <xr:revisionPtr revIDLastSave="0" documentId="13_ncr:1_{CCBF8305-ECDB-47BA-817F-4FA398209030}" xr6:coauthVersionLast="36" xr6:coauthVersionMax="36" xr10:uidLastSave="{00000000-0000-0000-0000-000000000000}"/>
  <bookViews>
    <workbookView xWindow="0" yWindow="0" windowWidth="20496" windowHeight="7152" xr2:uid="{00000000-000D-0000-FFFF-FFFF00000000}"/>
  </bookViews>
  <sheets>
    <sheet name="FICHE EVAL TEST SOLITAIRE NEW" sheetId="1" r:id="rId1"/>
    <sheet name="Grille de notation" sheetId="2" r:id="rId2"/>
  </sheets>
  <definedNames>
    <definedName name="_xlnm.Print_Area" localSheetId="0">'FICHE EVAL TEST SOLITAIRE NEW'!$B$1:$O$74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C21" i="1"/>
  <c r="F21" i="1"/>
  <c r="I21" i="1"/>
  <c r="L21" i="1"/>
  <c r="P27" i="1"/>
  <c r="P28" i="1"/>
  <c r="P29" i="1"/>
  <c r="P30" i="1"/>
  <c r="P31" i="1"/>
  <c r="P32" i="1"/>
  <c r="P33" i="1"/>
  <c r="P34" i="1"/>
  <c r="C35" i="1"/>
  <c r="F35" i="1"/>
  <c r="I35" i="1"/>
  <c r="L35" i="1"/>
  <c r="P41" i="1"/>
  <c r="P42" i="1"/>
  <c r="P43" i="1"/>
  <c r="P44" i="1"/>
  <c r="P45" i="1"/>
  <c r="P46" i="1"/>
  <c r="P47" i="1"/>
  <c r="P48" i="1"/>
  <c r="P49" i="1"/>
  <c r="P50" i="1"/>
  <c r="P51" i="1"/>
  <c r="C52" i="1"/>
  <c r="F52" i="1"/>
  <c r="I52" i="1"/>
  <c r="L52" i="1"/>
  <c r="P58" i="1"/>
  <c r="P59" i="1"/>
  <c r="P60" i="1"/>
  <c r="P61" i="1"/>
  <c r="P62" i="1"/>
  <c r="P63" i="1"/>
  <c r="P64" i="1"/>
  <c r="C65" i="1"/>
  <c r="F65" i="1"/>
  <c r="I65" i="1"/>
  <c r="L65" i="1"/>
  <c r="P67" i="1"/>
  <c r="P68" i="1"/>
  <c r="P69" i="1"/>
  <c r="P70" i="1"/>
  <c r="P71" i="1"/>
  <c r="P72" i="1"/>
  <c r="P73" i="1"/>
  <c r="P74" i="1"/>
  <c r="C75" i="1"/>
  <c r="F75" i="1"/>
  <c r="I75" i="1"/>
  <c r="L75" i="1"/>
  <c r="P75" i="1" l="1"/>
  <c r="P21" i="1"/>
  <c r="F76" i="1"/>
  <c r="P65" i="1"/>
  <c r="P52" i="1"/>
  <c r="C76" i="1"/>
  <c r="P35" i="1"/>
  <c r="L76" i="1"/>
  <c r="I76" i="1"/>
  <c r="P76" i="1" l="1"/>
</calcChain>
</file>

<file path=xl/sharedStrings.xml><?xml version="1.0" encoding="utf-8"?>
<sst xmlns="http://schemas.openxmlformats.org/spreadsheetml/2006/main" count="393" uniqueCount="198">
  <si>
    <t>Moyenne Gainage</t>
  </si>
  <si>
    <t>MOYENNE GLOBALE</t>
  </si>
  <si>
    <t>MOYENNE TOURS</t>
  </si>
  <si>
    <t>Diffficulté</t>
  </si>
  <si>
    <t>Posture globale</t>
  </si>
  <si>
    <t>Gainage Epaules</t>
  </si>
  <si>
    <t>Posture bras jbe G</t>
  </si>
  <si>
    <t>Posture bras jbe D</t>
  </si>
  <si>
    <t>Axe bassin / plan  longitudinal</t>
  </si>
  <si>
    <t>Vrillage du épaule</t>
  </si>
  <si>
    <t>NOTATION DE 1 A 5</t>
  </si>
  <si>
    <t>Vrillage du bassin</t>
  </si>
  <si>
    <t>MOYENNE OBSERVABLE</t>
  </si>
  <si>
    <t xml:space="preserve">Gainage superman </t>
  </si>
  <si>
    <t>Angle genoux</t>
  </si>
  <si>
    <t>Tremblement</t>
  </si>
  <si>
    <t>Positions des fesses</t>
  </si>
  <si>
    <t xml:space="preserve">Respect des courbures dans tous les plans </t>
  </si>
  <si>
    <t>Gestion des appuis</t>
  </si>
  <si>
    <t xml:space="preserve">Gainge sur coude dans l'axe </t>
  </si>
  <si>
    <t>Tour 4</t>
  </si>
  <si>
    <t>Tour 3</t>
  </si>
  <si>
    <t>Tour 2</t>
  </si>
  <si>
    <t>Tour 1</t>
  </si>
  <si>
    <t>Sortie</t>
  </si>
  <si>
    <t>Entrée</t>
  </si>
  <si>
    <t>FC</t>
  </si>
  <si>
    <t>Posture</t>
  </si>
  <si>
    <t xml:space="preserve">Respiration </t>
  </si>
  <si>
    <t>Pointe de pied vers extérieur</t>
  </si>
  <si>
    <t>Pointe de pied vers intérieur</t>
  </si>
  <si>
    <t xml:space="preserve">Hauteur des fesses </t>
  </si>
  <si>
    <t xml:space="preserve">Mobilité </t>
  </si>
  <si>
    <t>Maintien d'Inclinaison</t>
  </si>
  <si>
    <t>Tenue de la tête</t>
  </si>
  <si>
    <t>BANC DE RAPPEL</t>
  </si>
  <si>
    <t>Nbre répétitions</t>
  </si>
  <si>
    <t>Rythmicité</t>
  </si>
  <si>
    <t xml:space="preserve">Prise de barre </t>
  </si>
  <si>
    <t>Equilibre épaule</t>
  </si>
  <si>
    <t>ROWING</t>
  </si>
  <si>
    <t>Alternance d'appuis sur jambe</t>
  </si>
  <si>
    <t xml:space="preserve">Angle genoux </t>
  </si>
  <si>
    <t>Stabilité d'assise</t>
  </si>
  <si>
    <t>LEG MACHINE</t>
  </si>
  <si>
    <t>Indice</t>
  </si>
  <si>
    <t xml:space="preserve">A 3 minutes </t>
  </si>
  <si>
    <t xml:space="preserve">A 1 minutes </t>
  </si>
  <si>
    <t>Fc maxi</t>
  </si>
  <si>
    <t>Fc Moyenne</t>
  </si>
  <si>
    <t xml:space="preserve">Commentaire </t>
  </si>
  <si>
    <t xml:space="preserve">Tailles : </t>
  </si>
  <si>
    <t>Prénom :</t>
  </si>
  <si>
    <t>Nom :</t>
  </si>
  <si>
    <t>N° test</t>
  </si>
  <si>
    <t>DATE DE L'EXAMEN</t>
  </si>
  <si>
    <t>LIEUX</t>
  </si>
  <si>
    <t>Version</t>
  </si>
  <si>
    <t xml:space="preserve">TEST SOLITAIRE </t>
  </si>
  <si>
    <t xml:space="preserve">Grille de notation </t>
  </si>
  <si>
    <t>Superman</t>
  </si>
  <si>
    <t>Gainage  Coudes</t>
  </si>
  <si>
    <t>Banc de rappel</t>
  </si>
  <si>
    <t>Rowing</t>
  </si>
  <si>
    <t>Leg Machine</t>
  </si>
  <si>
    <t xml:space="preserve">mouvement important et régulier </t>
  </si>
  <si>
    <t>Mouvement discontinue mais sur la durée des 1'30</t>
  </si>
  <si>
    <t>mouvement en partie notamment fin du test</t>
  </si>
  <si>
    <t>mouvement léger et peu fréquents</t>
  </si>
  <si>
    <t>pas de mouvement sur la durée</t>
  </si>
  <si>
    <t xml:space="preserve">forts tremblements </t>
  </si>
  <si>
    <t xml:space="preserve">petit tremblements </t>
  </si>
  <si>
    <t>faible tremblement sur fin de période notamment</t>
  </si>
  <si>
    <t xml:space="preserve">inexistents </t>
  </si>
  <si>
    <t>tremblements  moyens sur fin de la période des 1'30</t>
  </si>
  <si>
    <t>fortes variations d'angle , ne pas tenir le poids et continue</t>
  </si>
  <si>
    <t>Variation importantes mais discontinue sur les 1'30</t>
  </si>
  <si>
    <t>Variation d'angle mais limitée</t>
  </si>
  <si>
    <t xml:space="preserve">Très faible variations mais présentes </t>
  </si>
  <si>
    <t xml:space="preserve">Pas de vaiations </t>
  </si>
  <si>
    <t xml:space="preserve">Alternance marquée sur quasi toute la période </t>
  </si>
  <si>
    <t xml:space="preserve">Alternance marquée par période </t>
  </si>
  <si>
    <t xml:space="preserve">Alternance mais limitée à 2 ou 3 </t>
  </si>
  <si>
    <t>Alternance très limitée (1 voir 2)</t>
  </si>
  <si>
    <t xml:space="preserve">Pas d'alternance </t>
  </si>
  <si>
    <t>Très marquée compense ++</t>
  </si>
  <si>
    <t>Marquée compense +</t>
  </si>
  <si>
    <t xml:space="preserve">compensation par période </t>
  </si>
  <si>
    <t xml:space="preserve">Faible compensation mais présente </t>
  </si>
  <si>
    <t>Pas de compensation</t>
  </si>
  <si>
    <t>très Importante</t>
  </si>
  <si>
    <t xml:space="preserve">importante </t>
  </si>
  <si>
    <t>moyenne</t>
  </si>
  <si>
    <t xml:space="preserve">ok </t>
  </si>
  <si>
    <t>faible</t>
  </si>
  <si>
    <t xml:space="preserve">mobilité frontale avec compensation  sur chaque tirage </t>
  </si>
  <si>
    <t xml:space="preserve">Mobilité frontale sur dernières répétitions </t>
  </si>
  <si>
    <t xml:space="preserve">légère mobilité frontale </t>
  </si>
  <si>
    <t>fabile mobilité latéral notament sur fin de test</t>
  </si>
  <si>
    <t xml:space="preserve">tenue de tete stable port de tete dans l'alignement du rachis </t>
  </si>
  <si>
    <t>Apnée régulière ou inversion de réspiration sur tout le test</t>
  </si>
  <si>
    <t>Apnée  ou inversion sur une partie  du test</t>
  </si>
  <si>
    <t>Apnée ou inversion de respiration sur fin de test</t>
  </si>
  <si>
    <t xml:space="preserve">Respiration quasi correcte avec parfois des décallage en lien avec l'effort </t>
  </si>
  <si>
    <t>Respiration bien placée et dans la bonne dynamique ,et/ou  apnée séquencée au service de l'effort</t>
  </si>
  <si>
    <t xml:space="preserve">compensation avec décallage droite gauche marqué sur tout les certaines rep ou 3 5 rep de fin </t>
  </si>
  <si>
    <t>RAS</t>
  </si>
  <si>
    <t>compensation avec décallage droite gauche marqué sur  les 20 à 30 rep</t>
  </si>
  <si>
    <t xml:space="preserve">compensation avec décallage droite gauche marqué sur  les 10 à 15 rep de fin ou grande partie du test en discontinue </t>
  </si>
  <si>
    <t>compensation avec décallage droite gauche marqué sur  les 5 à 10 rep de fin  ou une  partie du test en discontinue</t>
  </si>
  <si>
    <t xml:space="preserve">Compense en enroulant  la montée , souvent lien du corps et compense </t>
  </si>
  <si>
    <t xml:space="preserve">Compense ++ en enroulant  la montée , souvent lien du corps et compense </t>
  </si>
  <si>
    <t xml:space="preserve">Correcte avec petites variations sur fin des 30 rep </t>
  </si>
  <si>
    <t xml:space="preserve">Correcte avec   variations  légère mais pas que sur la fin </t>
  </si>
  <si>
    <t>Non respect Arret necessaire trop de compensations</t>
  </si>
  <si>
    <t xml:space="preserve">Non respect arret momentanée demandé pour récupération </t>
  </si>
  <si>
    <t xml:space="preserve">Compense pour finaliser les tirages </t>
  </si>
  <si>
    <t xml:space="preserve">Légère compensation notamment sur du test </t>
  </si>
  <si>
    <t>Rythme cahotique sur tout le test accélération arret</t>
  </si>
  <si>
    <t>Rythme cahotique sur la moitiée  du test accélération arret</t>
  </si>
  <si>
    <t>Rythme cahotique sur la fin  du test accélération arret</t>
  </si>
  <si>
    <t xml:space="preserve">Petite variation </t>
  </si>
  <si>
    <t>Régularité sur l'ensemble des 30 rep</t>
  </si>
  <si>
    <t>Léger mouvement  mais pas de compensation resenti</t>
  </si>
  <si>
    <t xml:space="preserve"> Mouvements moyens  en compensation </t>
  </si>
  <si>
    <t xml:space="preserve">Faibles Mouvements en compensation </t>
  </si>
  <si>
    <t xml:space="preserve"> Mouvements importants  en compensation </t>
  </si>
  <si>
    <t xml:space="preserve">Petite compensation </t>
  </si>
  <si>
    <t xml:space="preserve">Cherche fortement  à compenser par une cambrure lombaire ou par de la mobilité latéral </t>
  </si>
  <si>
    <t xml:space="preserve">Cherche régulièrement  à compenser par une cambrure lombaire ou par de la mobilité latéral </t>
  </si>
  <si>
    <t xml:space="preserve">Cherche parfois  à compenser par une cambrure lombaire ou par de la mobilité latéral </t>
  </si>
  <si>
    <t xml:space="preserve">Doit remonter régulièrement , ne peu maintenir le rappel au niveau du buste </t>
  </si>
  <si>
    <t xml:space="preserve">Doit remonter par séquence  , ne peu maintenir le rappel au niveau du buste </t>
  </si>
  <si>
    <t xml:space="preserve">A du mal à maintenir l'inclinaison avec de petites variations </t>
  </si>
  <si>
    <t xml:space="preserve">Variation très limitées voir quasi inexistentes </t>
  </si>
  <si>
    <t>Forte</t>
  </si>
  <si>
    <t>Très marquée</t>
  </si>
  <si>
    <t>Moyenne</t>
  </si>
  <si>
    <t xml:space="preserve">Faible </t>
  </si>
  <si>
    <t xml:space="preserve">Les fesses tombent avec angle jambe cuisse qui se referme </t>
  </si>
  <si>
    <t xml:space="preserve">tremblements  moyens sur fin de la période </t>
  </si>
  <si>
    <t>faibles tremblements sur fin de période notamment</t>
  </si>
  <si>
    <t>Du mal à maintenir la position des fesses angle jambe cuisse constant</t>
  </si>
  <si>
    <t>Les fesses tombent par moment mais revient à la position attendue</t>
  </si>
  <si>
    <t xml:space="preserve">Les fesses peuvent avoir une tendance à s'affaiser mais très légèrement et effort de maintien </t>
  </si>
  <si>
    <t xml:space="preserve">Maintien net de la position </t>
  </si>
  <si>
    <t xml:space="preserve">Apnée régulière ou inversion de réspiration , les grand droit sont sursollicités </t>
  </si>
  <si>
    <t xml:space="preserve">Apnée ou inversion de respiration sur fin de test </t>
  </si>
  <si>
    <t>Respiration quasi correcte toujours au service de l'effort</t>
  </si>
  <si>
    <t xml:space="preserve">Respiration bien placée et dans la bonne dynamique ventre rentré et activation du transverse </t>
  </si>
  <si>
    <t xml:space="preserve">Délétère arret du test </t>
  </si>
  <si>
    <t xml:space="preserve">Délétère necessite un retour en position verticale </t>
  </si>
  <si>
    <t xml:space="preserve">Correcte avec de légers points  d'amélioration </t>
  </si>
  <si>
    <t xml:space="preserve">Cherche régulièrement  à compenser par des modifications de courbure  ou  par de la mobilité latéral </t>
  </si>
  <si>
    <t xml:space="preserve">Cherche légèrement  à compenser par des modifications de courbure  ou  par de la mobilité latéral </t>
  </si>
  <si>
    <t>Petite compensation notamment sur fin de test sans  variation de courbure</t>
  </si>
  <si>
    <t>Très marqué pouvant necessité un arret ou une intervention de régulation</t>
  </si>
  <si>
    <t>Moyennement marqué ou de plus en plus marqué sur le  temps du test</t>
  </si>
  <si>
    <t xml:space="preserve">Variation et mobilité avec retour dans l'axe </t>
  </si>
  <si>
    <t>Faible vrillage mais présent ou présent sur fin de la période</t>
  </si>
  <si>
    <t xml:space="preserve">Maintien dans l'axe </t>
  </si>
  <si>
    <t xml:space="preserve">Très marquée vers le haut ou le bas pouvant necessité un arret du test </t>
  </si>
  <si>
    <t>Cherche fortement  à compenser par des modifications de courbure  ou  par de la mobilité latéral pouvant necessité un arret du test</t>
  </si>
  <si>
    <t xml:space="preserve">Position qui évolue sur la période vers une postion hors norme </t>
  </si>
  <si>
    <t xml:space="preserve"> évolution de la position sur la période avec des retour à la normal réalisé seul   </t>
  </si>
  <si>
    <t xml:space="preserve">Position des fesses quasi correct avec une faible évolution ou faible variation </t>
  </si>
  <si>
    <t xml:space="preserve">Posiition maintenue sur toute la période sans variations </t>
  </si>
  <si>
    <t>angle diminue fortement  et retroversion ++</t>
  </si>
  <si>
    <t xml:space="preserve">angle diminue moyennement et légère retroversion </t>
  </si>
  <si>
    <t xml:space="preserve">l'angle diminue faiblement sans retrouversion et sans continuité ( régulation seule) </t>
  </si>
  <si>
    <t xml:space="preserve">Vaitaion faible et régulation rapide </t>
  </si>
  <si>
    <t>angle maintenu</t>
  </si>
  <si>
    <t xml:space="preserve">Délétère necessite un retour sur 2 coudes et 2 pieds </t>
  </si>
  <si>
    <t xml:space="preserve">Des compensations mais test réalisé </t>
  </si>
  <si>
    <t xml:space="preserve">Gros décallage necessité un arret </t>
  </si>
  <si>
    <t>ici ++++                                               variation de hauteur, compensations , rotations marquées …</t>
  </si>
  <si>
    <t>ici moyen                                               variation de hauteur, compensations , rotations marquées …</t>
  </si>
  <si>
    <t>ici faible                                               variation de hauteur, compensations , rotations marquées …</t>
  </si>
  <si>
    <t>des points d'améliorations mais déjà très correct</t>
  </si>
  <si>
    <t>aucun maintien d'épaule avec fort affaissement</t>
  </si>
  <si>
    <t>Non maintien avec léger affaissement</t>
  </si>
  <si>
    <t xml:space="preserve">Variations répétées sur le durée </t>
  </si>
  <si>
    <t xml:space="preserve">Bon gainage scapulaire </t>
  </si>
  <si>
    <t xml:space="preserve">De faibles variations sur la durée ou gainage juste correcte, etre attentif à ... </t>
  </si>
  <si>
    <t>Un décallage important mais ne necessitant pas d'arret</t>
  </si>
  <si>
    <t xml:space="preserve">Petit décallage et/ou variation sur la durée de la séquence </t>
  </si>
  <si>
    <t>Petites variations notamment en fin de séquence</t>
  </si>
  <si>
    <t xml:space="preserve">bon placement du bassin sans mobilité </t>
  </si>
  <si>
    <t>QUIBERON</t>
  </si>
  <si>
    <t>Charge :    14  kgs</t>
  </si>
  <si>
    <t>Charge  :    50    kgs</t>
  </si>
  <si>
    <t xml:space="preserve">GAINAGE </t>
  </si>
  <si>
    <t>$</t>
  </si>
  <si>
    <t xml:space="preserve">Commentaires :  </t>
  </si>
  <si>
    <t xml:space="preserve">Commentaires : </t>
  </si>
  <si>
    <t xml:space="preserve">Commentaires :   </t>
  </si>
  <si>
    <t xml:space="preserve">Récupération  </t>
  </si>
  <si>
    <t xml:space="preserve">Poids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</si>
</sst>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2" fontId="0" fillId="2" borderId="1" xfId="0" applyNumberFormat="1" applyFill="1" applyBorder="1" applyAlignment="1">
      <alignment horizontal="center"/>
    </xf>
    <xf numFmtId="0" fontId="1" fillId="3" borderId="3" xfId="0" applyFont="1" applyFill="1" applyBorder="1"/>
    <xf numFmtId="2" fontId="1" fillId="3" borderId="3" xfId="0" applyNumberFormat="1" applyFont="1" applyFill="1" applyBorder="1"/>
    <xf numFmtId="2" fontId="1" fillId="3" borderId="2" xfId="0" applyNumberFormat="1" applyFont="1" applyFill="1" applyBorder="1"/>
    <xf numFmtId="0" fontId="0" fillId="0" borderId="3" xfId="0" applyBorder="1"/>
    <xf numFmtId="164" fontId="4" fillId="0" borderId="3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20" xfId="0" applyBorder="1"/>
    <xf numFmtId="0" fontId="0" fillId="0" borderId="5" xfId="0" applyBorder="1"/>
    <xf numFmtId="164" fontId="4" fillId="0" borderId="0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0" xfId="0" applyFill="1" applyBorder="1"/>
    <xf numFmtId="0" fontId="0" fillId="0" borderId="29" xfId="0" applyBorder="1"/>
    <xf numFmtId="0" fontId="0" fillId="0" borderId="31" xfId="0" applyBorder="1"/>
    <xf numFmtId="0" fontId="0" fillId="0" borderId="0" xfId="0" applyAlignment="1">
      <alignment wrapText="1"/>
    </xf>
    <xf numFmtId="0" fontId="3" fillId="0" borderId="0" xfId="0" applyFont="1"/>
    <xf numFmtId="0" fontId="6" fillId="0" borderId="3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9" xfId="0" applyBorder="1"/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2" xfId="0" applyBorder="1"/>
    <xf numFmtId="0" fontId="4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6" xfId="0" applyBorder="1"/>
    <xf numFmtId="0" fontId="0" fillId="0" borderId="38" xfId="0" applyBorder="1" applyAlignment="1">
      <alignment horizontal="center"/>
    </xf>
    <xf numFmtId="0" fontId="6" fillId="0" borderId="39" xfId="0" applyFont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4" fillId="0" borderId="41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4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0" fontId="0" fillId="0" borderId="24" xfId="0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/>
    <xf numFmtId="0" fontId="6" fillId="0" borderId="13" xfId="0" applyFont="1" applyBorder="1" applyAlignment="1">
      <alignment wrapText="1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/>
    <xf numFmtId="0" fontId="0" fillId="0" borderId="34" xfId="0" applyBorder="1"/>
    <xf numFmtId="0" fontId="0" fillId="0" borderId="43" xfId="0" applyBorder="1"/>
    <xf numFmtId="0" fontId="4" fillId="0" borderId="0" xfId="0" applyFont="1" applyAlignment="1">
      <alignment horizontal="right" vertical="center" wrapText="1"/>
    </xf>
    <xf numFmtId="0" fontId="4" fillId="0" borderId="44" xfId="0" applyFont="1" applyBorder="1" applyAlignment="1">
      <alignment vertical="center" wrapText="1"/>
    </xf>
    <xf numFmtId="0" fontId="0" fillId="0" borderId="45" xfId="0" applyBorder="1"/>
    <xf numFmtId="0" fontId="6" fillId="0" borderId="31" xfId="0" applyFont="1" applyBorder="1" applyAlignment="1">
      <alignment wrapText="1"/>
    </xf>
    <xf numFmtId="0" fontId="0" fillId="0" borderId="42" xfId="0" applyBorder="1"/>
    <xf numFmtId="0" fontId="4" fillId="0" borderId="3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4" borderId="43" xfId="0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2" fontId="0" fillId="4" borderId="4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0" fontId="11" fillId="4" borderId="2" xfId="0" applyFon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12" fillId="0" borderId="0" xfId="0" applyFont="1"/>
    <xf numFmtId="0" fontId="5" fillId="5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6"/>
  <sheetViews>
    <sheetView tabSelected="1" zoomScale="85" zoomScaleNormal="85" workbookViewId="0">
      <selection activeCell="G6" sqref="G6:I6"/>
    </sheetView>
  </sheetViews>
  <sheetFormatPr baseColWidth="10" defaultRowHeight="14.4" x14ac:dyDescent="0.3"/>
  <cols>
    <col min="1" max="1" width="1.33203125" customWidth="1"/>
    <col min="2" max="2" width="19.33203125" customWidth="1"/>
    <col min="3" max="3" width="8.6640625" customWidth="1"/>
    <col min="4" max="4" width="6.109375" customWidth="1"/>
    <col min="5" max="6" width="8.6640625" customWidth="1"/>
    <col min="7" max="7" width="6.33203125" customWidth="1"/>
    <col min="8" max="9" width="8.6640625" customWidth="1"/>
    <col min="10" max="10" width="6.33203125" customWidth="1"/>
    <col min="11" max="12" width="8.6640625" customWidth="1"/>
    <col min="13" max="13" width="7.33203125" customWidth="1"/>
    <col min="14" max="15" width="8.6640625" customWidth="1"/>
    <col min="16" max="16" width="22" bestFit="1" customWidth="1"/>
    <col min="17" max="17" width="0" hidden="1" customWidth="1"/>
  </cols>
  <sheetData>
    <row r="1" spans="2:20" ht="15" thickBot="1" x14ac:dyDescent="0.35"/>
    <row r="2" spans="2:20" ht="15.75" customHeight="1" thickBot="1" x14ac:dyDescent="0.35">
      <c r="B2" s="200" t="s">
        <v>58</v>
      </c>
      <c r="C2" s="201"/>
      <c r="D2" s="202"/>
      <c r="E2" s="36" t="s">
        <v>57</v>
      </c>
      <c r="F2" s="82"/>
      <c r="G2" s="81"/>
      <c r="H2" s="200" t="s">
        <v>56</v>
      </c>
      <c r="I2" s="202"/>
      <c r="J2" s="228" t="s">
        <v>55</v>
      </c>
      <c r="K2" s="229"/>
      <c r="L2" s="230"/>
      <c r="M2" s="69"/>
      <c r="N2" s="69"/>
      <c r="O2" s="222" t="s">
        <v>54</v>
      </c>
      <c r="P2" s="185"/>
    </row>
    <row r="3" spans="2:20" ht="15" thickBot="1" x14ac:dyDescent="0.35">
      <c r="D3" s="69"/>
      <c r="E3" s="69"/>
      <c r="F3" s="69"/>
      <c r="G3" s="69"/>
      <c r="H3" s="222" t="s">
        <v>188</v>
      </c>
      <c r="I3" s="185"/>
      <c r="J3" s="231">
        <v>44518</v>
      </c>
      <c r="K3" s="201"/>
      <c r="L3" s="202"/>
      <c r="M3" s="69"/>
      <c r="N3" s="69"/>
      <c r="O3" s="232">
        <v>2</v>
      </c>
      <c r="P3" s="187"/>
    </row>
    <row r="4" spans="2:20" ht="15" thickBot="1" x14ac:dyDescent="0.35">
      <c r="B4" s="222" t="s">
        <v>53</v>
      </c>
      <c r="C4" s="184"/>
      <c r="D4" s="184"/>
      <c r="E4" s="206"/>
      <c r="F4" s="207"/>
      <c r="G4" s="207"/>
      <c r="H4" s="207"/>
      <c r="I4" s="208"/>
      <c r="J4" s="69"/>
      <c r="K4" s="69"/>
      <c r="L4" s="69"/>
      <c r="M4" s="69"/>
      <c r="N4" s="69"/>
      <c r="O4" s="69"/>
    </row>
    <row r="5" spans="2:20" ht="15.75" customHeight="1" thickBot="1" x14ac:dyDescent="0.35">
      <c r="B5" s="223" t="s">
        <v>52</v>
      </c>
      <c r="C5" s="224"/>
      <c r="D5" s="221"/>
      <c r="E5" s="225"/>
      <c r="F5" s="226"/>
      <c r="G5" s="226"/>
      <c r="H5" s="226"/>
      <c r="I5" s="227"/>
      <c r="J5" s="144" t="s">
        <v>197</v>
      </c>
      <c r="K5" s="145"/>
      <c r="L5" s="51" t="s">
        <v>51</v>
      </c>
      <c r="M5" s="80"/>
      <c r="N5" s="200" t="s">
        <v>50</v>
      </c>
      <c r="O5" s="201"/>
      <c r="P5" s="202"/>
    </row>
    <row r="6" spans="2:20" ht="24" customHeight="1" thickBot="1" x14ac:dyDescent="0.35">
      <c r="B6" s="203" t="s">
        <v>196</v>
      </c>
      <c r="C6" s="204"/>
      <c r="D6" s="204"/>
      <c r="E6" s="204"/>
      <c r="F6" s="79"/>
      <c r="G6" s="204"/>
      <c r="H6" s="204"/>
      <c r="I6" s="205"/>
      <c r="J6" s="206" t="s">
        <v>49</v>
      </c>
      <c r="K6" s="207"/>
      <c r="L6" s="207" t="s">
        <v>48</v>
      </c>
      <c r="M6" s="208"/>
      <c r="N6" s="209"/>
      <c r="O6" s="210"/>
      <c r="P6" s="211"/>
    </row>
    <row r="7" spans="2:20" ht="67.8" customHeight="1" thickBot="1" x14ac:dyDescent="0.35">
      <c r="B7" s="78" t="s">
        <v>47</v>
      </c>
      <c r="C7" s="125"/>
      <c r="D7" s="215" t="s">
        <v>46</v>
      </c>
      <c r="E7" s="215"/>
      <c r="F7" s="125"/>
      <c r="G7" s="216" t="s">
        <v>45</v>
      </c>
      <c r="H7" s="217"/>
      <c r="I7" s="77"/>
      <c r="J7" s="218"/>
      <c r="K7" s="219"/>
      <c r="L7" s="220"/>
      <c r="M7" s="221"/>
      <c r="N7" s="212"/>
      <c r="O7" s="213"/>
      <c r="P7" s="214"/>
    </row>
    <row r="8" spans="2:20" ht="35.25" customHeight="1" thickBot="1" x14ac:dyDescent="0.35">
      <c r="B8" s="192"/>
      <c r="C8" s="192"/>
      <c r="D8" s="192"/>
      <c r="E8" s="192"/>
      <c r="F8" s="192"/>
      <c r="G8" s="192"/>
      <c r="H8" s="192"/>
      <c r="I8" s="192"/>
      <c r="J8" s="193"/>
      <c r="K8" s="193"/>
      <c r="L8" s="193"/>
      <c r="M8" s="193"/>
      <c r="N8" s="192"/>
      <c r="O8" s="192"/>
    </row>
    <row r="9" spans="2:20" ht="17.25" customHeight="1" x14ac:dyDescent="0.3">
      <c r="B9" s="180" t="s">
        <v>44</v>
      </c>
      <c r="C9" s="194"/>
      <c r="D9" s="196" t="s">
        <v>195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  <c r="P9" s="146"/>
    </row>
    <row r="10" spans="2:20" ht="8.25" customHeight="1" thickBot="1" x14ac:dyDescent="0.35">
      <c r="B10" s="181"/>
      <c r="C10" s="195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9"/>
      <c r="P10" s="146"/>
    </row>
    <row r="11" spans="2:20" ht="15" thickBot="1" x14ac:dyDescent="0.35">
      <c r="B11" t="s">
        <v>190</v>
      </c>
      <c r="D11" s="36" t="s">
        <v>26</v>
      </c>
      <c r="E11" s="34" t="s">
        <v>25</v>
      </c>
      <c r="F11" s="34" t="s">
        <v>24</v>
      </c>
      <c r="G11" s="36" t="s">
        <v>26</v>
      </c>
      <c r="H11" s="34" t="s">
        <v>25</v>
      </c>
      <c r="I11" s="34" t="s">
        <v>24</v>
      </c>
      <c r="J11" s="36" t="s">
        <v>26</v>
      </c>
      <c r="K11" s="34" t="s">
        <v>25</v>
      </c>
      <c r="L11" s="34" t="s">
        <v>24</v>
      </c>
      <c r="M11" s="36" t="s">
        <v>26</v>
      </c>
      <c r="N11" s="34" t="s">
        <v>25</v>
      </c>
      <c r="O11" s="34" t="s">
        <v>24</v>
      </c>
      <c r="P11" s="146"/>
    </row>
    <row r="12" spans="2:20" ht="15" thickBot="1" x14ac:dyDescent="0.35">
      <c r="D12" s="51" t="s">
        <v>23</v>
      </c>
      <c r="E12" s="50"/>
      <c r="F12" s="49"/>
      <c r="G12" s="35" t="s">
        <v>22</v>
      </c>
      <c r="H12" s="34"/>
      <c r="I12" s="33" t="s">
        <v>192</v>
      </c>
      <c r="J12" s="35" t="s">
        <v>21</v>
      </c>
      <c r="K12" s="34"/>
      <c r="L12" s="33"/>
      <c r="M12" s="35" t="s">
        <v>20</v>
      </c>
      <c r="N12" s="34"/>
      <c r="O12" s="33"/>
      <c r="P12" s="130"/>
    </row>
    <row r="13" spans="2:20" ht="15" thickBot="1" x14ac:dyDescent="0.35">
      <c r="D13" s="48"/>
      <c r="E13" s="76"/>
      <c r="F13" s="76"/>
      <c r="G13" s="48"/>
      <c r="H13" s="48"/>
      <c r="I13" s="75"/>
      <c r="J13" s="48"/>
      <c r="K13" s="48"/>
      <c r="L13" s="75"/>
      <c r="M13" s="48"/>
      <c r="N13" s="48"/>
      <c r="O13" s="74"/>
      <c r="P13" s="65" t="s">
        <v>12</v>
      </c>
    </row>
    <row r="14" spans="2:20" ht="22.95" customHeight="1" x14ac:dyDescent="0.3">
      <c r="B14" s="73" t="s">
        <v>43</v>
      </c>
      <c r="C14" s="188" t="s">
        <v>10</v>
      </c>
      <c r="D14" s="46">
        <v>5</v>
      </c>
      <c r="E14" s="135"/>
      <c r="F14" s="136"/>
      <c r="G14" s="46">
        <v>5</v>
      </c>
      <c r="H14" s="184"/>
      <c r="I14" s="185"/>
      <c r="J14" s="46">
        <v>5</v>
      </c>
      <c r="K14" s="175"/>
      <c r="L14" s="140"/>
      <c r="M14" s="46">
        <v>5</v>
      </c>
      <c r="N14" s="175"/>
      <c r="O14" s="175"/>
      <c r="P14" s="63">
        <f t="shared" ref="P14:P20" si="0">(D14+G14+J14+M14)/4</f>
        <v>5</v>
      </c>
    </row>
    <row r="15" spans="2:20" ht="17.25" customHeight="1" x14ac:dyDescent="0.3">
      <c r="B15" s="27" t="s">
        <v>15</v>
      </c>
      <c r="C15" s="189"/>
      <c r="D15" s="14">
        <v>5</v>
      </c>
      <c r="E15" s="137"/>
      <c r="F15" s="138"/>
      <c r="G15" s="14">
        <v>5</v>
      </c>
      <c r="H15" s="190"/>
      <c r="I15" s="191"/>
      <c r="J15" s="14">
        <v>5</v>
      </c>
      <c r="K15" s="176"/>
      <c r="L15" s="142"/>
      <c r="M15" s="14">
        <v>5</v>
      </c>
      <c r="N15" s="176"/>
      <c r="O15" s="176"/>
      <c r="P15" s="60">
        <f t="shared" si="0"/>
        <v>5</v>
      </c>
      <c r="R15" s="179"/>
      <c r="S15" s="179"/>
      <c r="T15" s="179"/>
    </row>
    <row r="16" spans="2:20" ht="19.5" customHeight="1" x14ac:dyDescent="0.3">
      <c r="B16" s="27" t="s">
        <v>42</v>
      </c>
      <c r="C16" s="189"/>
      <c r="D16" s="14">
        <v>5</v>
      </c>
      <c r="E16" s="137"/>
      <c r="F16" s="138"/>
      <c r="G16" s="14">
        <v>5</v>
      </c>
      <c r="H16" s="190"/>
      <c r="I16" s="191"/>
      <c r="J16" s="14">
        <v>5</v>
      </c>
      <c r="K16" s="176"/>
      <c r="L16" s="142"/>
      <c r="M16" s="14">
        <v>5</v>
      </c>
      <c r="N16" s="176"/>
      <c r="O16" s="176"/>
      <c r="P16" s="60">
        <f t="shared" si="0"/>
        <v>5</v>
      </c>
    </row>
    <row r="17" spans="2:16" ht="26.25" customHeight="1" x14ac:dyDescent="0.3">
      <c r="B17" s="72" t="s">
        <v>41</v>
      </c>
      <c r="C17" s="189"/>
      <c r="D17" s="14">
        <v>5</v>
      </c>
      <c r="E17" s="137"/>
      <c r="F17" s="138"/>
      <c r="G17" s="14">
        <v>5</v>
      </c>
      <c r="H17" s="190"/>
      <c r="I17" s="191"/>
      <c r="J17" s="14">
        <v>5</v>
      </c>
      <c r="K17" s="176"/>
      <c r="L17" s="142"/>
      <c r="M17" s="14">
        <v>5</v>
      </c>
      <c r="N17" s="176"/>
      <c r="O17" s="176"/>
      <c r="P17" s="60">
        <f t="shared" si="0"/>
        <v>5</v>
      </c>
    </row>
    <row r="18" spans="2:16" ht="24.75" customHeight="1" x14ac:dyDescent="0.3">
      <c r="B18" s="72" t="s">
        <v>30</v>
      </c>
      <c r="C18" s="189"/>
      <c r="D18" s="14">
        <v>5</v>
      </c>
      <c r="E18" s="137"/>
      <c r="F18" s="138"/>
      <c r="G18" s="14">
        <v>5</v>
      </c>
      <c r="H18" s="190"/>
      <c r="I18" s="191"/>
      <c r="J18" s="14">
        <v>5</v>
      </c>
      <c r="K18" s="176"/>
      <c r="L18" s="142"/>
      <c r="M18" s="14">
        <v>5</v>
      </c>
      <c r="N18" s="176"/>
      <c r="O18" s="176"/>
      <c r="P18" s="60">
        <f t="shared" si="0"/>
        <v>5</v>
      </c>
    </row>
    <row r="19" spans="2:16" ht="22.95" customHeight="1" x14ac:dyDescent="0.3">
      <c r="B19" s="72" t="s">
        <v>29</v>
      </c>
      <c r="C19" s="189"/>
      <c r="D19" s="14">
        <v>5</v>
      </c>
      <c r="E19" s="137"/>
      <c r="F19" s="138"/>
      <c r="G19" s="14">
        <v>5</v>
      </c>
      <c r="H19" s="190"/>
      <c r="I19" s="191"/>
      <c r="J19" s="14">
        <v>5</v>
      </c>
      <c r="K19" s="176"/>
      <c r="L19" s="142"/>
      <c r="M19" s="14">
        <v>5</v>
      </c>
      <c r="N19" s="176"/>
      <c r="O19" s="176"/>
      <c r="P19" s="60">
        <f t="shared" si="0"/>
        <v>5</v>
      </c>
    </row>
    <row r="20" spans="2:16" ht="22.95" customHeight="1" thickBot="1" x14ac:dyDescent="0.35">
      <c r="B20" s="71" t="s">
        <v>3</v>
      </c>
      <c r="C20" s="189"/>
      <c r="D20" s="11">
        <v>5</v>
      </c>
      <c r="E20" s="137"/>
      <c r="F20" s="138"/>
      <c r="G20" s="11">
        <v>5</v>
      </c>
      <c r="H20" s="190"/>
      <c r="I20" s="191"/>
      <c r="J20" s="11">
        <v>5</v>
      </c>
      <c r="K20" s="176"/>
      <c r="L20" s="142"/>
      <c r="M20" s="11">
        <v>5</v>
      </c>
      <c r="N20" s="176"/>
      <c r="O20" s="176"/>
      <c r="P20" s="59">
        <f t="shared" si="0"/>
        <v>5</v>
      </c>
    </row>
    <row r="21" spans="2:16" ht="22.95" customHeight="1" thickBot="1" x14ac:dyDescent="0.35">
      <c r="B21" s="9" t="s">
        <v>2</v>
      </c>
      <c r="C21" s="7">
        <f>SUM(D14:D20)/7</f>
        <v>5</v>
      </c>
      <c r="D21" s="6"/>
      <c r="E21" s="8"/>
      <c r="F21" s="7">
        <f>SUM(G14:G20)/7</f>
        <v>5</v>
      </c>
      <c r="G21" s="6"/>
      <c r="H21" s="8"/>
      <c r="I21" s="7">
        <f>SUM(J14:J20)/7</f>
        <v>5</v>
      </c>
      <c r="J21" s="6"/>
      <c r="K21" s="8"/>
      <c r="L21" s="7">
        <f>SUM(M14:M20)/7</f>
        <v>5</v>
      </c>
      <c r="M21" s="6"/>
      <c r="N21" s="8"/>
      <c r="O21" s="8"/>
      <c r="P21" s="88">
        <f>(C21+F21+I21+L21)/4</f>
        <v>5</v>
      </c>
    </row>
    <row r="22" spans="2:16" ht="15" thickBot="1" x14ac:dyDescent="0.35">
      <c r="D22" s="70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6" ht="15" customHeight="1" x14ac:dyDescent="0.3">
      <c r="B23" s="180" t="s">
        <v>40</v>
      </c>
      <c r="C23" s="182"/>
      <c r="D23" s="184" t="s">
        <v>194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5"/>
      <c r="P23" s="146"/>
    </row>
    <row r="24" spans="2:16" ht="9.75" customHeight="1" thickBot="1" x14ac:dyDescent="0.35">
      <c r="B24" s="181"/>
      <c r="C24" s="183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  <c r="P24" s="146"/>
    </row>
    <row r="25" spans="2:16" ht="15.75" customHeight="1" thickBot="1" x14ac:dyDescent="0.35">
      <c r="B25" s="68" t="s">
        <v>189</v>
      </c>
      <c r="C25" s="67"/>
      <c r="D25" s="36" t="s">
        <v>26</v>
      </c>
      <c r="E25" s="34" t="s">
        <v>25</v>
      </c>
      <c r="F25" s="34" t="s">
        <v>24</v>
      </c>
      <c r="G25" s="36" t="s">
        <v>26</v>
      </c>
      <c r="H25" s="34" t="s">
        <v>25</v>
      </c>
      <c r="I25" s="34" t="s">
        <v>24</v>
      </c>
      <c r="J25" s="36" t="s">
        <v>26</v>
      </c>
      <c r="K25" s="34" t="s">
        <v>25</v>
      </c>
      <c r="L25" s="34" t="s">
        <v>24</v>
      </c>
      <c r="M25" s="36" t="s">
        <v>26</v>
      </c>
      <c r="N25" s="34" t="s">
        <v>25</v>
      </c>
      <c r="O25" s="34" t="s">
        <v>24</v>
      </c>
      <c r="P25" s="130"/>
    </row>
    <row r="26" spans="2:16" ht="15" thickBot="1" x14ac:dyDescent="0.35">
      <c r="B26" s="20"/>
      <c r="C26" s="66"/>
      <c r="D26" s="51" t="s">
        <v>23</v>
      </c>
      <c r="E26" s="50"/>
      <c r="F26" s="50"/>
      <c r="G26" s="48" t="s">
        <v>22</v>
      </c>
      <c r="H26" s="50"/>
      <c r="I26" s="49"/>
      <c r="J26" s="48" t="s">
        <v>21</v>
      </c>
      <c r="K26" s="50"/>
      <c r="L26" s="49"/>
      <c r="M26" s="48" t="s">
        <v>20</v>
      </c>
      <c r="N26" s="50"/>
      <c r="O26" s="49"/>
      <c r="P26" s="65" t="s">
        <v>12</v>
      </c>
    </row>
    <row r="27" spans="2:16" ht="24" customHeight="1" x14ac:dyDescent="0.3">
      <c r="B27" s="64" t="s">
        <v>34</v>
      </c>
      <c r="C27" s="166" t="s">
        <v>10</v>
      </c>
      <c r="D27" s="83">
        <v>5</v>
      </c>
      <c r="E27" s="169"/>
      <c r="F27" s="169"/>
      <c r="G27" s="83">
        <v>5</v>
      </c>
      <c r="H27" s="169"/>
      <c r="I27" s="172"/>
      <c r="J27" s="83">
        <v>5</v>
      </c>
      <c r="K27" s="175"/>
      <c r="L27" s="140"/>
      <c r="M27" s="83">
        <v>5</v>
      </c>
      <c r="N27" s="175"/>
      <c r="O27" s="140"/>
      <c r="P27" s="63">
        <f t="shared" ref="P27:P33" si="1">(D27+G27+J27+M27)/4</f>
        <v>5</v>
      </c>
    </row>
    <row r="28" spans="2:16" ht="24.75" customHeight="1" x14ac:dyDescent="0.3">
      <c r="B28" s="12" t="s">
        <v>39</v>
      </c>
      <c r="C28" s="167"/>
      <c r="D28" s="84">
        <v>5</v>
      </c>
      <c r="E28" s="170"/>
      <c r="F28" s="170"/>
      <c r="G28" s="84">
        <v>5</v>
      </c>
      <c r="H28" s="170"/>
      <c r="I28" s="173"/>
      <c r="J28" s="84">
        <v>5</v>
      </c>
      <c r="K28" s="176"/>
      <c r="L28" s="142"/>
      <c r="M28" s="84">
        <v>5</v>
      </c>
      <c r="N28" s="176"/>
      <c r="O28" s="142"/>
      <c r="P28" s="60">
        <f t="shared" si="1"/>
        <v>5</v>
      </c>
    </row>
    <row r="29" spans="2:16" ht="24.75" customHeight="1" x14ac:dyDescent="0.3">
      <c r="B29" s="12" t="s">
        <v>38</v>
      </c>
      <c r="C29" s="167"/>
      <c r="D29" s="84">
        <v>5</v>
      </c>
      <c r="E29" s="170"/>
      <c r="F29" s="170"/>
      <c r="G29" s="84">
        <v>5</v>
      </c>
      <c r="H29" s="170"/>
      <c r="I29" s="173"/>
      <c r="J29" s="84">
        <v>5</v>
      </c>
      <c r="K29" s="176"/>
      <c r="L29" s="142"/>
      <c r="M29" s="84">
        <v>5</v>
      </c>
      <c r="N29" s="176"/>
      <c r="O29" s="142"/>
      <c r="P29" s="60">
        <f t="shared" si="1"/>
        <v>5</v>
      </c>
    </row>
    <row r="30" spans="2:16" ht="26.4" customHeight="1" x14ac:dyDescent="0.3">
      <c r="B30" s="62" t="s">
        <v>17</v>
      </c>
      <c r="C30" s="167"/>
      <c r="D30" s="84">
        <v>5</v>
      </c>
      <c r="E30" s="170"/>
      <c r="F30" s="170"/>
      <c r="G30" s="84">
        <v>5</v>
      </c>
      <c r="H30" s="170"/>
      <c r="I30" s="173"/>
      <c r="J30" s="84">
        <v>5</v>
      </c>
      <c r="K30" s="176"/>
      <c r="L30" s="142"/>
      <c r="M30" s="84">
        <v>5</v>
      </c>
      <c r="N30" s="176"/>
      <c r="O30" s="142"/>
      <c r="P30" s="60">
        <f t="shared" si="1"/>
        <v>5</v>
      </c>
    </row>
    <row r="31" spans="2:16" ht="26.4" customHeight="1" x14ac:dyDescent="0.3">
      <c r="B31" s="61" t="s">
        <v>37</v>
      </c>
      <c r="C31" s="167"/>
      <c r="D31" s="84">
        <v>5</v>
      </c>
      <c r="E31" s="170"/>
      <c r="F31" s="170"/>
      <c r="G31" s="84">
        <v>5</v>
      </c>
      <c r="H31" s="170"/>
      <c r="I31" s="173"/>
      <c r="J31" s="84">
        <v>5</v>
      </c>
      <c r="K31" s="176"/>
      <c r="L31" s="142"/>
      <c r="M31" s="84">
        <v>5</v>
      </c>
      <c r="N31" s="176"/>
      <c r="O31" s="142"/>
      <c r="P31" s="60">
        <f t="shared" si="1"/>
        <v>5</v>
      </c>
    </row>
    <row r="32" spans="2:16" ht="26.4" customHeight="1" x14ac:dyDescent="0.3">
      <c r="B32" s="61" t="s">
        <v>28</v>
      </c>
      <c r="C32" s="167"/>
      <c r="D32" s="84">
        <v>5</v>
      </c>
      <c r="E32" s="170"/>
      <c r="F32" s="170"/>
      <c r="G32" s="84">
        <v>5</v>
      </c>
      <c r="H32" s="170"/>
      <c r="I32" s="173"/>
      <c r="J32" s="84">
        <v>5</v>
      </c>
      <c r="K32" s="176"/>
      <c r="L32" s="142"/>
      <c r="M32" s="84">
        <v>5</v>
      </c>
      <c r="N32" s="176"/>
      <c r="O32" s="142"/>
      <c r="P32" s="60">
        <f t="shared" si="1"/>
        <v>5</v>
      </c>
    </row>
    <row r="33" spans="2:19" ht="26.4" customHeight="1" thickBot="1" x14ac:dyDescent="0.35">
      <c r="B33" s="42" t="s">
        <v>3</v>
      </c>
      <c r="C33" s="167"/>
      <c r="D33" s="84">
        <v>5</v>
      </c>
      <c r="E33" s="170"/>
      <c r="F33" s="170"/>
      <c r="G33" s="84">
        <v>5</v>
      </c>
      <c r="H33" s="170"/>
      <c r="I33" s="173"/>
      <c r="J33" s="84">
        <v>5</v>
      </c>
      <c r="K33" s="176"/>
      <c r="L33" s="142"/>
      <c r="M33" s="84">
        <v>5</v>
      </c>
      <c r="N33" s="176"/>
      <c r="O33" s="142"/>
      <c r="P33" s="59">
        <f t="shared" si="1"/>
        <v>5</v>
      </c>
    </row>
    <row r="34" spans="2:19" ht="26.4" customHeight="1" thickBot="1" x14ac:dyDescent="0.35">
      <c r="B34" s="42" t="s">
        <v>36</v>
      </c>
      <c r="C34" s="168"/>
      <c r="D34" s="85"/>
      <c r="E34" s="171"/>
      <c r="F34" s="171"/>
      <c r="G34" s="85"/>
      <c r="H34" s="171"/>
      <c r="I34" s="174"/>
      <c r="J34" s="85"/>
      <c r="K34" s="177"/>
      <c r="L34" s="178"/>
      <c r="M34" s="85"/>
      <c r="N34" s="177"/>
      <c r="O34" s="178"/>
      <c r="P34" s="86">
        <f>(D34+G34+J34+M34)</f>
        <v>0</v>
      </c>
    </row>
    <row r="35" spans="2:19" ht="26.4" customHeight="1" thickBot="1" x14ac:dyDescent="0.35">
      <c r="B35" s="58" t="s">
        <v>2</v>
      </c>
      <c r="C35" s="57">
        <f>SUM(D27:D33)/7</f>
        <v>5</v>
      </c>
      <c r="D35" s="56"/>
      <c r="E35" s="55"/>
      <c r="F35" s="57">
        <f>SUM(G27:G33)/7</f>
        <v>5</v>
      </c>
      <c r="G35" s="56"/>
      <c r="H35" s="55"/>
      <c r="I35" s="57">
        <f>SUM(J27:J33)/7</f>
        <v>5</v>
      </c>
      <c r="J35" s="56"/>
      <c r="K35" s="55"/>
      <c r="L35" s="57">
        <f>SUM(M27:M33)/7</f>
        <v>5</v>
      </c>
      <c r="M35" s="56"/>
      <c r="N35" s="55"/>
      <c r="O35" s="54"/>
      <c r="P35" s="87">
        <f>(C35+F35+I35+L35)/4</f>
        <v>5</v>
      </c>
    </row>
    <row r="36" spans="2:19" ht="15" customHeight="1" thickBot="1" x14ac:dyDescent="0.35">
      <c r="B36" s="53"/>
      <c r="C36" s="53"/>
      <c r="D36" s="52"/>
      <c r="E36" s="24"/>
      <c r="F36" s="24"/>
      <c r="G36" s="52"/>
      <c r="H36" s="24"/>
      <c r="I36" s="24"/>
      <c r="J36" s="52"/>
      <c r="K36" s="24"/>
      <c r="L36" s="24"/>
      <c r="M36" s="52"/>
      <c r="N36" s="24"/>
      <c r="O36" s="24"/>
    </row>
    <row r="37" spans="2:19" ht="21.75" customHeight="1" thickBot="1" x14ac:dyDescent="0.35">
      <c r="B37" s="89" t="s">
        <v>35</v>
      </c>
      <c r="C37" s="126"/>
      <c r="D37" s="160" t="s">
        <v>193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2"/>
      <c r="P37" s="146"/>
    </row>
    <row r="38" spans="2:19" ht="15" customHeight="1" thickBot="1" x14ac:dyDescent="0.35">
      <c r="B38" s="24"/>
      <c r="C38" s="24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  <c r="P38" s="146"/>
    </row>
    <row r="39" spans="2:19" ht="15" thickBot="1" x14ac:dyDescent="0.35">
      <c r="D39" s="39" t="s">
        <v>26</v>
      </c>
      <c r="E39" s="34" t="s">
        <v>25</v>
      </c>
      <c r="F39" s="34" t="s">
        <v>24</v>
      </c>
      <c r="G39" s="36" t="s">
        <v>26</v>
      </c>
      <c r="H39" s="34" t="s">
        <v>25</v>
      </c>
      <c r="I39" s="34" t="s">
        <v>24</v>
      </c>
      <c r="J39" s="36" t="s">
        <v>26</v>
      </c>
      <c r="K39" s="34" t="s">
        <v>25</v>
      </c>
      <c r="L39" s="34" t="s">
        <v>24</v>
      </c>
      <c r="M39" s="36" t="s">
        <v>26</v>
      </c>
      <c r="N39" s="34" t="s">
        <v>25</v>
      </c>
      <c r="O39" s="34" t="s">
        <v>24</v>
      </c>
      <c r="P39" s="146"/>
    </row>
    <row r="40" spans="2:19" ht="15" thickBot="1" x14ac:dyDescent="0.35">
      <c r="D40" s="51" t="s">
        <v>23</v>
      </c>
      <c r="E40" s="50"/>
      <c r="F40" s="50"/>
      <c r="G40" s="48" t="s">
        <v>22</v>
      </c>
      <c r="H40" s="50"/>
      <c r="I40" s="49"/>
      <c r="J40" s="48" t="s">
        <v>21</v>
      </c>
      <c r="K40" s="34"/>
      <c r="L40" s="33"/>
      <c r="M40" s="48" t="s">
        <v>20</v>
      </c>
      <c r="N40" s="34"/>
      <c r="O40" s="33"/>
      <c r="P40" s="21" t="s">
        <v>12</v>
      </c>
    </row>
    <row r="41" spans="2:19" ht="17.399999999999999" customHeight="1" x14ac:dyDescent="0.3">
      <c r="B41" s="47" t="s">
        <v>34</v>
      </c>
      <c r="C41" s="166" t="s">
        <v>10</v>
      </c>
      <c r="D41" s="90">
        <v>5</v>
      </c>
      <c r="E41" s="169"/>
      <c r="F41" s="169"/>
      <c r="G41" s="90">
        <v>5</v>
      </c>
      <c r="H41" s="169"/>
      <c r="I41" s="172"/>
      <c r="J41" s="90">
        <v>5</v>
      </c>
      <c r="K41" s="169"/>
      <c r="L41" s="172"/>
      <c r="M41" s="90">
        <v>5</v>
      </c>
      <c r="N41" s="169"/>
      <c r="O41" s="172"/>
      <c r="P41" s="45">
        <f t="shared" ref="P41:P51" si="2">(D41+G41+J41+M41)/4</f>
        <v>5</v>
      </c>
    </row>
    <row r="42" spans="2:19" ht="25.5" customHeight="1" x14ac:dyDescent="0.3">
      <c r="B42" s="44" t="s">
        <v>17</v>
      </c>
      <c r="C42" s="167"/>
      <c r="D42" s="91">
        <v>5</v>
      </c>
      <c r="E42" s="170"/>
      <c r="F42" s="170"/>
      <c r="G42" s="91">
        <v>5</v>
      </c>
      <c r="H42" s="170"/>
      <c r="I42" s="173"/>
      <c r="J42" s="91">
        <v>5</v>
      </c>
      <c r="K42" s="170"/>
      <c r="L42" s="173"/>
      <c r="M42" s="91">
        <v>5</v>
      </c>
      <c r="N42" s="170"/>
      <c r="O42" s="173"/>
      <c r="P42" s="43">
        <f t="shared" si="2"/>
        <v>5</v>
      </c>
    </row>
    <row r="43" spans="2:19" ht="17.399999999999999" customHeight="1" x14ac:dyDescent="0.3">
      <c r="B43" s="44" t="s">
        <v>33</v>
      </c>
      <c r="C43" s="167"/>
      <c r="D43" s="91">
        <v>5</v>
      </c>
      <c r="E43" s="170"/>
      <c r="F43" s="170"/>
      <c r="G43" s="91">
        <v>5</v>
      </c>
      <c r="H43" s="170"/>
      <c r="I43" s="173"/>
      <c r="J43" s="91">
        <v>5</v>
      </c>
      <c r="K43" s="170"/>
      <c r="L43" s="173"/>
      <c r="M43" s="91">
        <v>5</v>
      </c>
      <c r="N43" s="170"/>
      <c r="O43" s="173"/>
      <c r="P43" s="43">
        <f t="shared" si="2"/>
        <v>5</v>
      </c>
    </row>
    <row r="44" spans="2:19" ht="17.399999999999999" customHeight="1" x14ac:dyDescent="0.3">
      <c r="B44" s="15" t="s">
        <v>32</v>
      </c>
      <c r="C44" s="167"/>
      <c r="D44" s="91">
        <v>5</v>
      </c>
      <c r="E44" s="170"/>
      <c r="F44" s="170"/>
      <c r="G44" s="91">
        <v>5</v>
      </c>
      <c r="H44" s="170"/>
      <c r="I44" s="173"/>
      <c r="J44" s="91">
        <v>5</v>
      </c>
      <c r="K44" s="170"/>
      <c r="L44" s="173"/>
      <c r="M44" s="91">
        <v>5</v>
      </c>
      <c r="N44" s="170"/>
      <c r="O44" s="173"/>
      <c r="P44" s="43">
        <f t="shared" si="2"/>
        <v>5</v>
      </c>
    </row>
    <row r="45" spans="2:19" ht="27" customHeight="1" x14ac:dyDescent="0.3">
      <c r="B45" s="15" t="s">
        <v>31</v>
      </c>
      <c r="C45" s="167"/>
      <c r="D45" s="91">
        <v>5</v>
      </c>
      <c r="E45" s="170"/>
      <c r="F45" s="170"/>
      <c r="G45" s="91">
        <v>5</v>
      </c>
      <c r="H45" s="170"/>
      <c r="I45" s="173"/>
      <c r="J45" s="91">
        <v>5</v>
      </c>
      <c r="K45" s="170"/>
      <c r="L45" s="173"/>
      <c r="M45" s="91">
        <v>5</v>
      </c>
      <c r="N45" s="170"/>
      <c r="O45" s="173"/>
      <c r="P45" s="43">
        <f t="shared" si="2"/>
        <v>5</v>
      </c>
    </row>
    <row r="46" spans="2:19" ht="26.25" customHeight="1" x14ac:dyDescent="0.3">
      <c r="B46" s="12" t="s">
        <v>15</v>
      </c>
      <c r="C46" s="167"/>
      <c r="D46" s="91">
        <v>5</v>
      </c>
      <c r="E46" s="170"/>
      <c r="F46" s="170"/>
      <c r="G46" s="91">
        <v>5</v>
      </c>
      <c r="H46" s="170"/>
      <c r="I46" s="173"/>
      <c r="J46" s="91">
        <v>5</v>
      </c>
      <c r="K46" s="170"/>
      <c r="L46" s="173"/>
      <c r="M46" s="91">
        <v>5</v>
      </c>
      <c r="N46" s="170"/>
      <c r="O46" s="173"/>
      <c r="P46" s="43">
        <f t="shared" si="2"/>
        <v>5</v>
      </c>
    </row>
    <row r="47" spans="2:19" ht="25.5" customHeight="1" x14ac:dyDescent="0.3">
      <c r="B47" s="18" t="s">
        <v>30</v>
      </c>
      <c r="C47" s="167"/>
      <c r="D47" s="91">
        <v>5</v>
      </c>
      <c r="E47" s="170"/>
      <c r="F47" s="170"/>
      <c r="G47" s="91">
        <v>5</v>
      </c>
      <c r="H47" s="170"/>
      <c r="I47" s="173"/>
      <c r="J47" s="91">
        <v>5</v>
      </c>
      <c r="K47" s="170"/>
      <c r="L47" s="173"/>
      <c r="M47" s="91">
        <v>5</v>
      </c>
      <c r="N47" s="170"/>
      <c r="O47" s="173"/>
      <c r="P47" s="43">
        <f t="shared" si="2"/>
        <v>5</v>
      </c>
      <c r="Q47" s="143"/>
      <c r="R47" s="143"/>
      <c r="S47" s="143"/>
    </row>
    <row r="48" spans="2:19" ht="27" customHeight="1" x14ac:dyDescent="0.3">
      <c r="B48" s="44" t="s">
        <v>29</v>
      </c>
      <c r="C48" s="167"/>
      <c r="D48" s="91">
        <v>5</v>
      </c>
      <c r="E48" s="170"/>
      <c r="F48" s="170"/>
      <c r="G48" s="91">
        <v>5</v>
      </c>
      <c r="H48" s="170"/>
      <c r="I48" s="173"/>
      <c r="J48" s="91">
        <v>5</v>
      </c>
      <c r="K48" s="170"/>
      <c r="L48" s="173"/>
      <c r="M48" s="91">
        <v>5</v>
      </c>
      <c r="N48" s="170"/>
      <c r="O48" s="173"/>
      <c r="P48" s="43">
        <f t="shared" si="2"/>
        <v>5</v>
      </c>
    </row>
    <row r="49" spans="2:17" ht="17.399999999999999" customHeight="1" x14ac:dyDescent="0.3">
      <c r="B49" s="20" t="s">
        <v>28</v>
      </c>
      <c r="C49" s="167"/>
      <c r="D49" s="91">
        <v>5</v>
      </c>
      <c r="E49" s="170"/>
      <c r="F49" s="170"/>
      <c r="G49" s="91">
        <v>5</v>
      </c>
      <c r="H49" s="170"/>
      <c r="I49" s="173"/>
      <c r="J49" s="91">
        <v>5</v>
      </c>
      <c r="K49" s="170"/>
      <c r="L49" s="173"/>
      <c r="M49" s="91">
        <v>5</v>
      </c>
      <c r="N49" s="170"/>
      <c r="O49" s="173"/>
      <c r="P49" s="43">
        <f t="shared" si="2"/>
        <v>5</v>
      </c>
    </row>
    <row r="50" spans="2:17" ht="17.399999999999999" customHeight="1" x14ac:dyDescent="0.3">
      <c r="B50" s="15" t="s">
        <v>27</v>
      </c>
      <c r="C50" s="167"/>
      <c r="D50" s="91">
        <v>5</v>
      </c>
      <c r="E50" s="170"/>
      <c r="F50" s="170"/>
      <c r="G50" s="91">
        <v>5</v>
      </c>
      <c r="H50" s="170"/>
      <c r="I50" s="173"/>
      <c r="J50" s="91">
        <v>5</v>
      </c>
      <c r="K50" s="170"/>
      <c r="L50" s="173"/>
      <c r="M50" s="91">
        <v>5</v>
      </c>
      <c r="N50" s="170"/>
      <c r="O50" s="173"/>
      <c r="P50" s="43">
        <f t="shared" si="2"/>
        <v>5</v>
      </c>
    </row>
    <row r="51" spans="2:17" ht="17.399999999999999" customHeight="1" thickBot="1" x14ac:dyDescent="0.35">
      <c r="B51" s="42" t="s">
        <v>3</v>
      </c>
      <c r="C51" s="168"/>
      <c r="D51" s="92">
        <v>5</v>
      </c>
      <c r="E51" s="171"/>
      <c r="F51" s="171"/>
      <c r="G51" s="92">
        <v>5</v>
      </c>
      <c r="H51" s="171"/>
      <c r="I51" s="174"/>
      <c r="J51" s="92">
        <v>5</v>
      </c>
      <c r="K51" s="171"/>
      <c r="L51" s="174"/>
      <c r="M51" s="92">
        <v>5</v>
      </c>
      <c r="N51" s="171"/>
      <c r="O51" s="174"/>
      <c r="P51" s="41">
        <f t="shared" si="2"/>
        <v>5</v>
      </c>
    </row>
    <row r="52" spans="2:17" ht="17.399999999999999" customHeight="1" thickBot="1" x14ac:dyDescent="0.35">
      <c r="B52" s="9" t="s">
        <v>2</v>
      </c>
      <c r="C52" s="40">
        <f>SUM(D41:D51)/11</f>
        <v>5</v>
      </c>
      <c r="D52" s="6"/>
      <c r="E52" s="8"/>
      <c r="F52" s="40">
        <f>SUM(G41:G51)/11</f>
        <v>5</v>
      </c>
      <c r="G52" s="6"/>
      <c r="H52" s="8"/>
      <c r="I52" s="40">
        <f>SUM(J41:J51)/11</f>
        <v>5</v>
      </c>
      <c r="J52" s="6"/>
      <c r="K52" s="8"/>
      <c r="L52" s="40">
        <f>SUM(M41:M51)/11</f>
        <v>5</v>
      </c>
      <c r="M52" s="6"/>
      <c r="N52" s="8"/>
      <c r="O52" s="8"/>
      <c r="P52" s="93">
        <f>(C52+F52+I52+L52)/4</f>
        <v>5</v>
      </c>
    </row>
    <row r="53" spans="2:17" ht="15" thickBot="1" x14ac:dyDescent="0.35"/>
    <row r="54" spans="2:17" ht="28.5" customHeight="1" thickBot="1" x14ac:dyDescent="0.35">
      <c r="B54" s="95" t="s">
        <v>191</v>
      </c>
      <c r="C54" s="127"/>
      <c r="D54" s="144" t="s">
        <v>193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5"/>
      <c r="P54" s="146"/>
    </row>
    <row r="55" spans="2:17" ht="15" thickBot="1" x14ac:dyDescent="0.35">
      <c r="D55" s="39" t="s">
        <v>26</v>
      </c>
      <c r="E55" s="38" t="s">
        <v>25</v>
      </c>
      <c r="F55" s="38" t="s">
        <v>24</v>
      </c>
      <c r="G55" s="39" t="s">
        <v>26</v>
      </c>
      <c r="H55" s="38" t="s">
        <v>25</v>
      </c>
      <c r="I55" s="38" t="s">
        <v>24</v>
      </c>
      <c r="J55" s="39" t="s">
        <v>26</v>
      </c>
      <c r="K55" s="38" t="s">
        <v>25</v>
      </c>
      <c r="L55" s="38" t="s">
        <v>24</v>
      </c>
      <c r="M55" s="39" t="s">
        <v>26</v>
      </c>
      <c r="N55" s="38" t="s">
        <v>25</v>
      </c>
      <c r="O55" s="38" t="s">
        <v>24</v>
      </c>
      <c r="P55" s="146"/>
    </row>
    <row r="56" spans="2:17" ht="15" thickBot="1" x14ac:dyDescent="0.35">
      <c r="B56" s="37"/>
      <c r="C56" s="37"/>
      <c r="D56" s="36" t="s">
        <v>23</v>
      </c>
      <c r="F56" s="34"/>
      <c r="G56" s="35" t="s">
        <v>22</v>
      </c>
      <c r="I56" s="33"/>
      <c r="J56" s="35" t="s">
        <v>21</v>
      </c>
      <c r="K56" s="34"/>
      <c r="L56" s="33"/>
      <c r="M56" s="35" t="s">
        <v>20</v>
      </c>
      <c r="N56" s="34"/>
      <c r="O56" s="33"/>
      <c r="P56" s="147"/>
      <c r="Q56" s="29">
        <v>1</v>
      </c>
    </row>
    <row r="57" spans="2:17" ht="15" thickBot="1" x14ac:dyDescent="0.35">
      <c r="B57" s="148" t="s">
        <v>19</v>
      </c>
      <c r="C57" s="149"/>
      <c r="D57" s="150"/>
      <c r="E57" s="149"/>
      <c r="F57" s="150"/>
      <c r="G57" s="150"/>
      <c r="H57" s="150"/>
      <c r="I57" s="150"/>
      <c r="J57" s="150"/>
      <c r="K57" s="150"/>
      <c r="L57" s="150"/>
      <c r="M57" s="150"/>
      <c r="N57" s="150"/>
      <c r="O57" s="129"/>
      <c r="P57" s="32" t="s">
        <v>12</v>
      </c>
      <c r="Q57" s="29">
        <v>2</v>
      </c>
    </row>
    <row r="58" spans="2:17" ht="16.95" customHeight="1" x14ac:dyDescent="0.3">
      <c r="B58" s="27" t="s">
        <v>18</v>
      </c>
      <c r="C58" s="151" t="s">
        <v>10</v>
      </c>
      <c r="D58" s="84">
        <v>5</v>
      </c>
      <c r="E58" s="154"/>
      <c r="F58" s="155"/>
      <c r="G58" s="84">
        <v>5</v>
      </c>
      <c r="H58" s="154"/>
      <c r="I58" s="155"/>
      <c r="J58" s="84">
        <v>5</v>
      </c>
      <c r="K58" s="154"/>
      <c r="L58" s="155"/>
      <c r="M58" s="84">
        <v>5</v>
      </c>
      <c r="N58" s="154"/>
      <c r="O58" s="155"/>
      <c r="P58" s="19">
        <f t="shared" ref="P58:P64" si="3">(D58+G58+J58+M58)/4</f>
        <v>5</v>
      </c>
      <c r="Q58" s="31">
        <v>3</v>
      </c>
    </row>
    <row r="59" spans="2:17" ht="27" customHeight="1" x14ac:dyDescent="0.3">
      <c r="B59" s="30" t="s">
        <v>17</v>
      </c>
      <c r="C59" s="152"/>
      <c r="D59" s="84">
        <v>5</v>
      </c>
      <c r="E59" s="156"/>
      <c r="F59" s="157"/>
      <c r="G59" s="84">
        <v>5</v>
      </c>
      <c r="H59" s="156"/>
      <c r="I59" s="157"/>
      <c r="J59" s="84">
        <v>5</v>
      </c>
      <c r="K59" s="156"/>
      <c r="L59" s="157"/>
      <c r="M59" s="84">
        <v>5</v>
      </c>
      <c r="N59" s="156"/>
      <c r="O59" s="157"/>
      <c r="P59" s="13">
        <f t="shared" si="3"/>
        <v>5</v>
      </c>
      <c r="Q59" s="29">
        <v>4</v>
      </c>
    </row>
    <row r="60" spans="2:17" ht="16.95" customHeight="1" x14ac:dyDescent="0.3">
      <c r="B60" s="27" t="s">
        <v>11</v>
      </c>
      <c r="C60" s="152"/>
      <c r="D60" s="84">
        <v>5</v>
      </c>
      <c r="E60" s="156"/>
      <c r="F60" s="157"/>
      <c r="G60" s="84">
        <v>5</v>
      </c>
      <c r="H60" s="156"/>
      <c r="I60" s="157"/>
      <c r="J60" s="84">
        <v>5</v>
      </c>
      <c r="K60" s="156"/>
      <c r="L60" s="157"/>
      <c r="M60" s="84">
        <v>5</v>
      </c>
      <c r="N60" s="156"/>
      <c r="O60" s="157"/>
      <c r="P60" s="13">
        <f t="shared" si="3"/>
        <v>5</v>
      </c>
      <c r="Q60" s="29">
        <v>5</v>
      </c>
    </row>
    <row r="61" spans="2:17" ht="16.95" customHeight="1" x14ac:dyDescent="0.3">
      <c r="B61" s="27" t="s">
        <v>9</v>
      </c>
      <c r="C61" s="152"/>
      <c r="D61" s="84">
        <v>5</v>
      </c>
      <c r="E61" s="156"/>
      <c r="F61" s="157"/>
      <c r="G61" s="84">
        <v>5</v>
      </c>
      <c r="H61" s="156"/>
      <c r="I61" s="157"/>
      <c r="J61" s="84">
        <v>5</v>
      </c>
      <c r="K61" s="156"/>
      <c r="L61" s="157"/>
      <c r="M61" s="84">
        <v>5</v>
      </c>
      <c r="N61" s="156"/>
      <c r="O61" s="157"/>
      <c r="P61" s="13">
        <f t="shared" si="3"/>
        <v>5</v>
      </c>
      <c r="Q61" s="28"/>
    </row>
    <row r="62" spans="2:17" ht="16.95" customHeight="1" x14ac:dyDescent="0.3">
      <c r="B62" s="27" t="s">
        <v>16</v>
      </c>
      <c r="C62" s="152"/>
      <c r="D62" s="84">
        <v>5</v>
      </c>
      <c r="E62" s="156"/>
      <c r="F62" s="157"/>
      <c r="G62" s="84">
        <v>5</v>
      </c>
      <c r="H62" s="156"/>
      <c r="I62" s="157"/>
      <c r="J62" s="84">
        <v>5</v>
      </c>
      <c r="K62" s="156"/>
      <c r="L62" s="157"/>
      <c r="M62" s="84">
        <v>5</v>
      </c>
      <c r="N62" s="156"/>
      <c r="O62" s="157"/>
      <c r="P62" s="13">
        <f t="shared" si="3"/>
        <v>5</v>
      </c>
    </row>
    <row r="63" spans="2:17" ht="16.95" customHeight="1" x14ac:dyDescent="0.3">
      <c r="B63" s="27" t="s">
        <v>15</v>
      </c>
      <c r="C63" s="152"/>
      <c r="D63" s="84">
        <v>5</v>
      </c>
      <c r="E63" s="156"/>
      <c r="F63" s="157"/>
      <c r="G63" s="84">
        <v>5</v>
      </c>
      <c r="H63" s="156"/>
      <c r="I63" s="157"/>
      <c r="J63" s="84">
        <v>5</v>
      </c>
      <c r="K63" s="156"/>
      <c r="L63" s="157"/>
      <c r="M63" s="84">
        <v>5</v>
      </c>
      <c r="N63" s="156"/>
      <c r="O63" s="157"/>
      <c r="P63" s="13">
        <f t="shared" si="3"/>
        <v>5</v>
      </c>
    </row>
    <row r="64" spans="2:17" ht="16.95" customHeight="1" thickBot="1" x14ac:dyDescent="0.35">
      <c r="B64" s="26" t="s">
        <v>14</v>
      </c>
      <c r="C64" s="153"/>
      <c r="D64" s="84">
        <v>5</v>
      </c>
      <c r="E64" s="158"/>
      <c r="F64" s="159"/>
      <c r="G64" s="84">
        <v>5</v>
      </c>
      <c r="H64" s="158"/>
      <c r="I64" s="159"/>
      <c r="J64" s="84">
        <v>5</v>
      </c>
      <c r="K64" s="158"/>
      <c r="L64" s="159"/>
      <c r="M64" s="84">
        <v>5</v>
      </c>
      <c r="N64" s="158"/>
      <c r="O64" s="159"/>
      <c r="P64" s="13">
        <f t="shared" si="3"/>
        <v>5</v>
      </c>
      <c r="Q64" s="17"/>
    </row>
    <row r="65" spans="2:17" ht="16.95" customHeight="1" thickBot="1" x14ac:dyDescent="0.35">
      <c r="B65" s="25" t="s">
        <v>2</v>
      </c>
      <c r="C65" s="23">
        <f>SUM(D58:D64)/7</f>
        <v>5</v>
      </c>
      <c r="D65" s="22"/>
      <c r="E65" s="24"/>
      <c r="F65" s="23">
        <f>SUM(G58:G64)/7</f>
        <v>5</v>
      </c>
      <c r="G65" s="22"/>
      <c r="H65" s="24"/>
      <c r="I65" s="23">
        <f>SUM(J58:J64)/7</f>
        <v>5</v>
      </c>
      <c r="J65" s="22"/>
      <c r="K65" s="24"/>
      <c r="L65" s="23">
        <f>SUM(M58:M64)/7</f>
        <v>5</v>
      </c>
      <c r="M65" s="22"/>
      <c r="P65" s="94">
        <f>(C65+F65+I65+L65)/4</f>
        <v>5</v>
      </c>
      <c r="Q65" s="17"/>
    </row>
    <row r="66" spans="2:17" ht="16.95" customHeight="1" thickBot="1" x14ac:dyDescent="0.35">
      <c r="B66" s="130" t="s">
        <v>13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2"/>
      <c r="P66" s="21" t="s">
        <v>12</v>
      </c>
      <c r="Q66" s="17"/>
    </row>
    <row r="67" spans="2:17" ht="16.95" customHeight="1" x14ac:dyDescent="0.3">
      <c r="B67" s="20" t="s">
        <v>11</v>
      </c>
      <c r="C67" s="133" t="s">
        <v>10</v>
      </c>
      <c r="D67" s="14">
        <v>5</v>
      </c>
      <c r="E67" s="135"/>
      <c r="F67" s="136"/>
      <c r="G67" s="14">
        <v>5</v>
      </c>
      <c r="H67" s="139"/>
      <c r="I67" s="140"/>
      <c r="J67" s="14">
        <v>5</v>
      </c>
      <c r="K67" s="139"/>
      <c r="L67" s="140"/>
      <c r="M67" s="14">
        <v>5</v>
      </c>
      <c r="N67" s="139"/>
      <c r="O67" s="140"/>
      <c r="P67" s="19">
        <f t="shared" ref="P67:P74" si="4">(D67+G67+J67+M67)/4</f>
        <v>5</v>
      </c>
      <c r="Q67" s="17"/>
    </row>
    <row r="68" spans="2:17" ht="16.95" customHeight="1" x14ac:dyDescent="0.3">
      <c r="B68" s="12" t="s">
        <v>9</v>
      </c>
      <c r="C68" s="134"/>
      <c r="D68" s="14">
        <v>5</v>
      </c>
      <c r="E68" s="137"/>
      <c r="F68" s="138"/>
      <c r="G68" s="14">
        <v>5</v>
      </c>
      <c r="H68" s="141"/>
      <c r="I68" s="142"/>
      <c r="J68" s="14">
        <v>5</v>
      </c>
      <c r="K68" s="141"/>
      <c r="L68" s="142"/>
      <c r="M68" s="14">
        <v>5</v>
      </c>
      <c r="N68" s="141"/>
      <c r="O68" s="142"/>
      <c r="P68" s="13">
        <f t="shared" si="4"/>
        <v>5</v>
      </c>
      <c r="Q68" s="17"/>
    </row>
    <row r="69" spans="2:17" ht="26.25" customHeight="1" x14ac:dyDescent="0.3">
      <c r="B69" s="18" t="s">
        <v>8</v>
      </c>
      <c r="C69" s="134"/>
      <c r="D69" s="14">
        <v>5</v>
      </c>
      <c r="E69" s="137"/>
      <c r="F69" s="138"/>
      <c r="G69" s="14">
        <v>5</v>
      </c>
      <c r="H69" s="141"/>
      <c r="I69" s="142"/>
      <c r="J69" s="14">
        <v>5</v>
      </c>
      <c r="K69" s="141"/>
      <c r="L69" s="142"/>
      <c r="M69" s="14">
        <v>5</v>
      </c>
      <c r="N69" s="141"/>
      <c r="O69" s="142"/>
      <c r="P69" s="13">
        <f t="shared" si="4"/>
        <v>5</v>
      </c>
      <c r="Q69" s="17"/>
    </row>
    <row r="70" spans="2:17" ht="16.95" customHeight="1" x14ac:dyDescent="0.3">
      <c r="B70" s="15" t="s">
        <v>7</v>
      </c>
      <c r="C70" s="134"/>
      <c r="D70" s="14">
        <v>5</v>
      </c>
      <c r="E70" s="137"/>
      <c r="F70" s="138"/>
      <c r="G70" s="14">
        <v>5</v>
      </c>
      <c r="H70" s="141"/>
      <c r="I70" s="142"/>
      <c r="J70" s="14">
        <v>5</v>
      </c>
      <c r="K70" s="141"/>
      <c r="L70" s="142"/>
      <c r="M70" s="14">
        <v>5</v>
      </c>
      <c r="N70" s="141"/>
      <c r="O70" s="142"/>
      <c r="P70" s="13">
        <f t="shared" si="4"/>
        <v>5</v>
      </c>
      <c r="Q70" s="16"/>
    </row>
    <row r="71" spans="2:17" ht="16.95" customHeight="1" x14ac:dyDescent="0.3">
      <c r="B71" s="15" t="s">
        <v>6</v>
      </c>
      <c r="C71" s="134"/>
      <c r="D71" s="14">
        <v>5</v>
      </c>
      <c r="E71" s="137"/>
      <c r="F71" s="138"/>
      <c r="G71" s="14">
        <v>5</v>
      </c>
      <c r="H71" s="141"/>
      <c r="I71" s="142"/>
      <c r="J71" s="14">
        <v>5</v>
      </c>
      <c r="K71" s="141"/>
      <c r="L71" s="142"/>
      <c r="M71" s="14">
        <v>5</v>
      </c>
      <c r="N71" s="141"/>
      <c r="O71" s="142"/>
      <c r="P71" s="13">
        <f t="shared" si="4"/>
        <v>5</v>
      </c>
    </row>
    <row r="72" spans="2:17" ht="16.95" customHeight="1" x14ac:dyDescent="0.3">
      <c r="B72" s="15" t="s">
        <v>5</v>
      </c>
      <c r="C72" s="134"/>
      <c r="D72" s="14">
        <v>5</v>
      </c>
      <c r="E72" s="137"/>
      <c r="F72" s="138"/>
      <c r="G72" s="14">
        <v>5</v>
      </c>
      <c r="H72" s="141"/>
      <c r="I72" s="142"/>
      <c r="J72" s="14">
        <v>5</v>
      </c>
      <c r="K72" s="141"/>
      <c r="L72" s="142"/>
      <c r="M72" s="14">
        <v>5</v>
      </c>
      <c r="N72" s="141"/>
      <c r="O72" s="142"/>
      <c r="P72" s="13">
        <f t="shared" si="4"/>
        <v>5</v>
      </c>
    </row>
    <row r="73" spans="2:17" ht="16.95" customHeight="1" x14ac:dyDescent="0.3">
      <c r="B73" s="12" t="s">
        <v>4</v>
      </c>
      <c r="C73" s="134"/>
      <c r="D73" s="14">
        <v>5</v>
      </c>
      <c r="E73" s="137"/>
      <c r="F73" s="138"/>
      <c r="G73" s="14">
        <v>5</v>
      </c>
      <c r="H73" s="141"/>
      <c r="I73" s="142"/>
      <c r="J73" s="14">
        <v>5</v>
      </c>
      <c r="K73" s="141"/>
      <c r="L73" s="142"/>
      <c r="M73" s="14">
        <v>5</v>
      </c>
      <c r="N73" s="141"/>
      <c r="O73" s="142"/>
      <c r="P73" s="13">
        <f t="shared" si="4"/>
        <v>5</v>
      </c>
    </row>
    <row r="74" spans="2:17" ht="16.95" customHeight="1" thickBot="1" x14ac:dyDescent="0.35">
      <c r="B74" s="12" t="s">
        <v>3</v>
      </c>
      <c r="C74" s="134"/>
      <c r="D74" s="11">
        <v>5</v>
      </c>
      <c r="E74" s="137"/>
      <c r="F74" s="138"/>
      <c r="G74" s="11">
        <v>5</v>
      </c>
      <c r="H74" s="141"/>
      <c r="I74" s="142"/>
      <c r="J74" s="11">
        <v>5</v>
      </c>
      <c r="K74" s="141"/>
      <c r="L74" s="142"/>
      <c r="M74" s="11">
        <v>5</v>
      </c>
      <c r="N74" s="141"/>
      <c r="O74" s="142"/>
      <c r="P74" s="10">
        <f t="shared" si="4"/>
        <v>5</v>
      </c>
    </row>
    <row r="75" spans="2:17" ht="15" thickBot="1" x14ac:dyDescent="0.35">
      <c r="B75" s="9" t="s">
        <v>2</v>
      </c>
      <c r="C75" s="7">
        <f>SUM(D67:D74)/8</f>
        <v>5</v>
      </c>
      <c r="D75" s="6"/>
      <c r="E75" s="8"/>
      <c r="F75" s="7">
        <f>SUM(G67:G74)/8</f>
        <v>5</v>
      </c>
      <c r="G75" s="6"/>
      <c r="H75" s="8"/>
      <c r="I75" s="7">
        <f>SUM(J67:J74)/8</f>
        <v>5</v>
      </c>
      <c r="J75" s="6"/>
      <c r="K75" s="8"/>
      <c r="L75" s="7">
        <f>SUM(M67:M74)/8</f>
        <v>5</v>
      </c>
      <c r="M75" s="6"/>
      <c r="N75" s="5"/>
      <c r="O75" s="5"/>
      <c r="P75" s="93">
        <f>(C75+F75+I75+L75)/4</f>
        <v>5</v>
      </c>
    </row>
    <row r="76" spans="2:17" ht="15" thickBot="1" x14ac:dyDescent="0.35">
      <c r="B76" s="4" t="s">
        <v>1</v>
      </c>
      <c r="C76" s="3">
        <f>(C21+C35+C52+C65+C75)/5</f>
        <v>5</v>
      </c>
      <c r="D76" s="2"/>
      <c r="E76" s="2"/>
      <c r="F76" s="3">
        <f>(F21+F35+F52+F65+F75)/5</f>
        <v>5</v>
      </c>
      <c r="G76" s="2"/>
      <c r="H76" s="2"/>
      <c r="I76" s="3">
        <f>(I21+I35+I52+I65+I75)/5</f>
        <v>5</v>
      </c>
      <c r="J76" s="2"/>
      <c r="K76" s="2"/>
      <c r="L76" s="3">
        <f>(L21+L35+L52+L65+L75)/5</f>
        <v>5</v>
      </c>
      <c r="M76" s="2"/>
      <c r="N76" s="128" t="s">
        <v>0</v>
      </c>
      <c r="O76" s="129"/>
      <c r="P76" s="1">
        <f>(P65+P75)/2</f>
        <v>5</v>
      </c>
    </row>
  </sheetData>
  <mergeCells count="65">
    <mergeCell ref="B2:D2"/>
    <mergeCell ref="H2:I2"/>
    <mergeCell ref="J2:L2"/>
    <mergeCell ref="O2:P2"/>
    <mergeCell ref="H3:I3"/>
    <mergeCell ref="J3:L3"/>
    <mergeCell ref="O3:P3"/>
    <mergeCell ref="B4:D4"/>
    <mergeCell ref="E4:I4"/>
    <mergeCell ref="B5:D5"/>
    <mergeCell ref="E5:I5"/>
    <mergeCell ref="J5:K5"/>
    <mergeCell ref="N5:P5"/>
    <mergeCell ref="B6:E6"/>
    <mergeCell ref="G6:I6"/>
    <mergeCell ref="J6:K6"/>
    <mergeCell ref="L6:M6"/>
    <mergeCell ref="N6:P7"/>
    <mergeCell ref="D7:E7"/>
    <mergeCell ref="G7:H7"/>
    <mergeCell ref="J7:K7"/>
    <mergeCell ref="L7:M7"/>
    <mergeCell ref="B8:O8"/>
    <mergeCell ref="B9:B10"/>
    <mergeCell ref="C9:C10"/>
    <mergeCell ref="D9:O10"/>
    <mergeCell ref="P9:P12"/>
    <mergeCell ref="R15:T15"/>
    <mergeCell ref="B23:B24"/>
    <mergeCell ref="C23:C24"/>
    <mergeCell ref="D23:O24"/>
    <mergeCell ref="P23:P25"/>
    <mergeCell ref="C14:C20"/>
    <mergeCell ref="E14:F20"/>
    <mergeCell ref="H14:I20"/>
    <mergeCell ref="K14:L20"/>
    <mergeCell ref="N14:O20"/>
    <mergeCell ref="C27:C34"/>
    <mergeCell ref="E27:F34"/>
    <mergeCell ref="H27:I34"/>
    <mergeCell ref="K27:L34"/>
    <mergeCell ref="N27:O34"/>
    <mergeCell ref="D37:O38"/>
    <mergeCell ref="P37:P39"/>
    <mergeCell ref="C41:C51"/>
    <mergeCell ref="E41:F51"/>
    <mergeCell ref="H41:I51"/>
    <mergeCell ref="K41:L51"/>
    <mergeCell ref="N41:O51"/>
    <mergeCell ref="Q47:S47"/>
    <mergeCell ref="D54:O54"/>
    <mergeCell ref="P54:P56"/>
    <mergeCell ref="B57:O57"/>
    <mergeCell ref="C58:C64"/>
    <mergeCell ref="E58:F64"/>
    <mergeCell ref="H58:I64"/>
    <mergeCell ref="K58:L64"/>
    <mergeCell ref="N58:O64"/>
    <mergeCell ref="N76:O76"/>
    <mergeCell ref="B66:O66"/>
    <mergeCell ref="C67:C74"/>
    <mergeCell ref="E67:F74"/>
    <mergeCell ref="H67:I74"/>
    <mergeCell ref="K67:L74"/>
    <mergeCell ref="N67:O74"/>
  </mergeCells>
  <dataValidations count="1">
    <dataValidation type="list" allowBlank="1" showInputMessage="1" showErrorMessage="1" sqref="J27:J33 J58:J64 G14:G20 D22 D58:D64 J14:J20 D27:D33 G67:G74 M41:M51 M67:M74 M14:M20 D41:D51 J67:J74 G27:G33 J41:J51 G58:G64 D67:D74 M58:M64 G41:G51 D14:D20 M27:M33" xr:uid="{00000000-0002-0000-0000-000000000000}">
      <formula1>$Q$56:$Q$60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110" zoomScaleNormal="110" workbookViewId="0">
      <selection activeCell="B5" sqref="B5"/>
    </sheetView>
  </sheetViews>
  <sheetFormatPr baseColWidth="10" defaultRowHeight="14.4" x14ac:dyDescent="0.3"/>
  <cols>
    <col min="1" max="1" width="22.44140625" customWidth="1"/>
    <col min="2" max="6" width="30.6640625" customWidth="1"/>
  </cols>
  <sheetData>
    <row r="1" spans="1:6" ht="21.6" thickBot="1" x14ac:dyDescent="0.45">
      <c r="A1" s="124" t="s">
        <v>59</v>
      </c>
    </row>
    <row r="2" spans="1:6" ht="15" thickBot="1" x14ac:dyDescent="0.35">
      <c r="A2" t="s">
        <v>64</v>
      </c>
      <c r="B2" s="108">
        <v>1</v>
      </c>
      <c r="C2" s="109">
        <v>2</v>
      </c>
      <c r="D2" s="109">
        <v>3</v>
      </c>
      <c r="E2" s="109">
        <v>4</v>
      </c>
      <c r="F2" s="110">
        <v>5</v>
      </c>
    </row>
    <row r="3" spans="1:6" ht="28.8" x14ac:dyDescent="0.3">
      <c r="A3" s="118" t="s">
        <v>43</v>
      </c>
      <c r="B3" s="102" t="s">
        <v>65</v>
      </c>
      <c r="C3" s="97" t="s">
        <v>66</v>
      </c>
      <c r="D3" s="97" t="s">
        <v>67</v>
      </c>
      <c r="E3" s="97" t="s">
        <v>68</v>
      </c>
      <c r="F3" s="98" t="s">
        <v>69</v>
      </c>
    </row>
    <row r="4" spans="1:6" ht="28.8" x14ac:dyDescent="0.3">
      <c r="A4" s="60" t="s">
        <v>15</v>
      </c>
      <c r="B4" s="103" t="s">
        <v>70</v>
      </c>
      <c r="C4" s="96" t="s">
        <v>71</v>
      </c>
      <c r="D4" s="96" t="s">
        <v>74</v>
      </c>
      <c r="E4" s="96" t="s">
        <v>72</v>
      </c>
      <c r="F4" s="99" t="s">
        <v>73</v>
      </c>
    </row>
    <row r="5" spans="1:6" ht="28.8" x14ac:dyDescent="0.3">
      <c r="A5" s="60" t="s">
        <v>42</v>
      </c>
      <c r="B5" s="103" t="s">
        <v>75</v>
      </c>
      <c r="C5" s="96" t="s">
        <v>76</v>
      </c>
      <c r="D5" s="96" t="s">
        <v>77</v>
      </c>
      <c r="E5" s="96" t="s">
        <v>78</v>
      </c>
      <c r="F5" s="99" t="s">
        <v>79</v>
      </c>
    </row>
    <row r="6" spans="1:6" ht="28.8" x14ac:dyDescent="0.3">
      <c r="A6" s="115" t="s">
        <v>41</v>
      </c>
      <c r="B6" s="103" t="s">
        <v>80</v>
      </c>
      <c r="C6" s="96" t="s">
        <v>81</v>
      </c>
      <c r="D6" s="96" t="s">
        <v>82</v>
      </c>
      <c r="E6" s="96" t="s">
        <v>83</v>
      </c>
      <c r="F6" s="99" t="s">
        <v>84</v>
      </c>
    </row>
    <row r="7" spans="1:6" ht="27.6" x14ac:dyDescent="0.3">
      <c r="A7" s="115" t="s">
        <v>30</v>
      </c>
      <c r="B7" s="103" t="s">
        <v>85</v>
      </c>
      <c r="C7" s="96" t="s">
        <v>86</v>
      </c>
      <c r="D7" s="96" t="s">
        <v>87</v>
      </c>
      <c r="E7" s="96" t="s">
        <v>88</v>
      </c>
      <c r="F7" s="99" t="s">
        <v>89</v>
      </c>
    </row>
    <row r="8" spans="1:6" ht="27.6" x14ac:dyDescent="0.3">
      <c r="A8" s="115" t="s">
        <v>29</v>
      </c>
      <c r="B8" s="103" t="s">
        <v>85</v>
      </c>
      <c r="C8" s="96" t="s">
        <v>86</v>
      </c>
      <c r="D8" s="96" t="s">
        <v>87</v>
      </c>
      <c r="E8" s="96" t="s">
        <v>88</v>
      </c>
      <c r="F8" s="99" t="s">
        <v>89</v>
      </c>
    </row>
    <row r="9" spans="1:6" ht="15" thickBot="1" x14ac:dyDescent="0.35">
      <c r="A9" s="119" t="s">
        <v>3</v>
      </c>
      <c r="B9" s="104" t="s">
        <v>90</v>
      </c>
      <c r="C9" s="100" t="s">
        <v>91</v>
      </c>
      <c r="D9" s="100" t="s">
        <v>92</v>
      </c>
      <c r="E9" s="100" t="s">
        <v>94</v>
      </c>
      <c r="F9" s="101" t="s">
        <v>106</v>
      </c>
    </row>
    <row r="10" spans="1:6" ht="15" thickBot="1" x14ac:dyDescent="0.35">
      <c r="A10" s="53"/>
      <c r="B10" s="106"/>
      <c r="C10" s="105"/>
      <c r="D10" s="105"/>
      <c r="E10" s="105"/>
      <c r="F10" s="107"/>
    </row>
    <row r="11" spans="1:6" ht="15" thickBot="1" x14ac:dyDescent="0.35">
      <c r="A11" s="114" t="s">
        <v>63</v>
      </c>
      <c r="B11" s="108">
        <v>1</v>
      </c>
      <c r="C11" s="109">
        <v>2</v>
      </c>
      <c r="D11" s="109">
        <v>3</v>
      </c>
      <c r="E11" s="109">
        <v>4</v>
      </c>
      <c r="F11" s="110">
        <v>5</v>
      </c>
    </row>
    <row r="12" spans="1:6" ht="28.8" x14ac:dyDescent="0.3">
      <c r="A12" s="116" t="s">
        <v>34</v>
      </c>
      <c r="B12" s="97" t="s">
        <v>95</v>
      </c>
      <c r="C12" s="97" t="s">
        <v>96</v>
      </c>
      <c r="D12" s="97" t="s">
        <v>97</v>
      </c>
      <c r="E12" s="97" t="s">
        <v>98</v>
      </c>
      <c r="F12" s="98" t="s">
        <v>99</v>
      </c>
    </row>
    <row r="13" spans="1:6" ht="57.6" x14ac:dyDescent="0.3">
      <c r="A13" s="59" t="s">
        <v>39</v>
      </c>
      <c r="B13" s="96" t="s">
        <v>107</v>
      </c>
      <c r="C13" s="96" t="s">
        <v>108</v>
      </c>
      <c r="D13" s="96" t="s">
        <v>109</v>
      </c>
      <c r="E13" s="96" t="s">
        <v>105</v>
      </c>
      <c r="F13" s="99" t="s">
        <v>106</v>
      </c>
    </row>
    <row r="14" spans="1:6" ht="43.2" x14ac:dyDescent="0.3">
      <c r="A14" s="59" t="s">
        <v>38</v>
      </c>
      <c r="B14" s="96" t="s">
        <v>111</v>
      </c>
      <c r="C14" s="96" t="s">
        <v>110</v>
      </c>
      <c r="D14" s="96" t="s">
        <v>113</v>
      </c>
      <c r="E14" s="96" t="s">
        <v>112</v>
      </c>
      <c r="F14" s="99" t="s">
        <v>106</v>
      </c>
    </row>
    <row r="15" spans="1:6" ht="28.8" x14ac:dyDescent="0.3">
      <c r="A15" s="115" t="s">
        <v>17</v>
      </c>
      <c r="B15" s="117" t="s">
        <v>114</v>
      </c>
      <c r="C15" s="117" t="s">
        <v>115</v>
      </c>
      <c r="D15" s="96" t="s">
        <v>116</v>
      </c>
      <c r="E15" s="96" t="s">
        <v>117</v>
      </c>
      <c r="F15" s="99" t="s">
        <v>106</v>
      </c>
    </row>
    <row r="16" spans="1:6" ht="28.8" x14ac:dyDescent="0.3">
      <c r="A16" s="63" t="s">
        <v>37</v>
      </c>
      <c r="B16" s="96" t="s">
        <v>118</v>
      </c>
      <c r="C16" s="96" t="s">
        <v>119</v>
      </c>
      <c r="D16" s="96" t="s">
        <v>120</v>
      </c>
      <c r="E16" s="96" t="s">
        <v>121</v>
      </c>
      <c r="F16" s="99" t="s">
        <v>122</v>
      </c>
    </row>
    <row r="17" spans="1:6" ht="43.2" x14ac:dyDescent="0.3">
      <c r="A17" s="63" t="s">
        <v>28</v>
      </c>
      <c r="B17" s="96" t="s">
        <v>100</v>
      </c>
      <c r="C17" s="96" t="s">
        <v>101</v>
      </c>
      <c r="D17" s="96" t="s">
        <v>102</v>
      </c>
      <c r="E17" s="96" t="s">
        <v>103</v>
      </c>
      <c r="F17" s="99" t="s">
        <v>104</v>
      </c>
    </row>
    <row r="18" spans="1:6" ht="15" thickBot="1" x14ac:dyDescent="0.35">
      <c r="A18" s="10" t="s">
        <v>3</v>
      </c>
      <c r="B18" s="104" t="s">
        <v>90</v>
      </c>
      <c r="C18" s="100" t="s">
        <v>91</v>
      </c>
      <c r="D18" s="100" t="s">
        <v>92</v>
      </c>
      <c r="E18" s="100" t="s">
        <v>94</v>
      </c>
      <c r="F18" s="101" t="s">
        <v>93</v>
      </c>
    </row>
    <row r="19" spans="1:6" ht="15" thickBot="1" x14ac:dyDescent="0.35"/>
    <row r="20" spans="1:6" ht="15" thickBot="1" x14ac:dyDescent="0.35">
      <c r="A20" t="s">
        <v>62</v>
      </c>
      <c r="B20" s="108">
        <v>1</v>
      </c>
      <c r="C20" s="109">
        <v>2</v>
      </c>
      <c r="D20" s="109">
        <v>3</v>
      </c>
      <c r="E20" s="109">
        <v>4</v>
      </c>
      <c r="F20" s="110">
        <v>5</v>
      </c>
    </row>
    <row r="21" spans="1:6" ht="28.8" x14ac:dyDescent="0.3">
      <c r="A21" s="118" t="s">
        <v>34</v>
      </c>
      <c r="B21" s="102" t="s">
        <v>126</v>
      </c>
      <c r="C21" s="97" t="s">
        <v>124</v>
      </c>
      <c r="D21" s="97" t="s">
        <v>125</v>
      </c>
      <c r="E21" s="97" t="s">
        <v>123</v>
      </c>
      <c r="F21" s="98" t="s">
        <v>106</v>
      </c>
    </row>
    <row r="22" spans="1:6" ht="57.6" x14ac:dyDescent="0.3">
      <c r="A22" s="120" t="s">
        <v>17</v>
      </c>
      <c r="B22" s="103" t="s">
        <v>128</v>
      </c>
      <c r="C22" s="96" t="s">
        <v>129</v>
      </c>
      <c r="D22" s="96" t="s">
        <v>130</v>
      </c>
      <c r="E22" s="96" t="s">
        <v>127</v>
      </c>
      <c r="F22" s="99" t="s">
        <v>106</v>
      </c>
    </row>
    <row r="23" spans="1:6" ht="43.2" x14ac:dyDescent="0.3">
      <c r="A23" s="120" t="s">
        <v>33</v>
      </c>
      <c r="B23" s="103" t="s">
        <v>131</v>
      </c>
      <c r="C23" s="96" t="s">
        <v>132</v>
      </c>
      <c r="D23" s="96" t="s">
        <v>133</v>
      </c>
      <c r="E23" s="96" t="s">
        <v>134</v>
      </c>
      <c r="F23" s="99" t="s">
        <v>145</v>
      </c>
    </row>
    <row r="24" spans="1:6" x14ac:dyDescent="0.3">
      <c r="A24" s="60" t="s">
        <v>32</v>
      </c>
      <c r="B24" s="103" t="s">
        <v>136</v>
      </c>
      <c r="C24" s="96" t="s">
        <v>135</v>
      </c>
      <c r="D24" s="96" t="s">
        <v>137</v>
      </c>
      <c r="E24" s="96" t="s">
        <v>138</v>
      </c>
      <c r="F24" s="99" t="s">
        <v>145</v>
      </c>
    </row>
    <row r="25" spans="1:6" ht="43.2" x14ac:dyDescent="0.3">
      <c r="A25" s="60" t="s">
        <v>31</v>
      </c>
      <c r="B25" s="103" t="s">
        <v>139</v>
      </c>
      <c r="C25" s="96" t="s">
        <v>142</v>
      </c>
      <c r="D25" s="96" t="s">
        <v>143</v>
      </c>
      <c r="E25" s="96" t="s">
        <v>144</v>
      </c>
      <c r="F25" s="99" t="s">
        <v>145</v>
      </c>
    </row>
    <row r="26" spans="1:6" ht="28.8" x14ac:dyDescent="0.3">
      <c r="A26" s="59" t="s">
        <v>15</v>
      </c>
      <c r="B26" s="103" t="s">
        <v>70</v>
      </c>
      <c r="C26" s="96" t="s">
        <v>71</v>
      </c>
      <c r="D26" s="96" t="s">
        <v>140</v>
      </c>
      <c r="E26" s="96" t="s">
        <v>141</v>
      </c>
      <c r="F26" s="99" t="s">
        <v>73</v>
      </c>
    </row>
    <row r="27" spans="1:6" ht="27.6" x14ac:dyDescent="0.3">
      <c r="A27" s="115" t="s">
        <v>30</v>
      </c>
      <c r="B27" s="103" t="s">
        <v>85</v>
      </c>
      <c r="C27" s="96" t="s">
        <v>86</v>
      </c>
      <c r="D27" s="96" t="s">
        <v>87</v>
      </c>
      <c r="E27" s="96" t="s">
        <v>88</v>
      </c>
      <c r="F27" s="99" t="s">
        <v>89</v>
      </c>
    </row>
    <row r="28" spans="1:6" ht="27.6" x14ac:dyDescent="0.3">
      <c r="A28" s="120" t="s">
        <v>29</v>
      </c>
      <c r="B28" s="103" t="s">
        <v>85</v>
      </c>
      <c r="C28" s="96" t="s">
        <v>86</v>
      </c>
      <c r="D28" s="96" t="s">
        <v>87</v>
      </c>
      <c r="E28" s="96" t="s">
        <v>88</v>
      </c>
      <c r="F28" s="99" t="s">
        <v>89</v>
      </c>
    </row>
    <row r="29" spans="1:6" ht="43.2" x14ac:dyDescent="0.3">
      <c r="A29" s="121" t="s">
        <v>28</v>
      </c>
      <c r="B29" s="96" t="s">
        <v>146</v>
      </c>
      <c r="C29" s="96" t="s">
        <v>101</v>
      </c>
      <c r="D29" s="96" t="s">
        <v>147</v>
      </c>
      <c r="E29" s="96" t="s">
        <v>148</v>
      </c>
      <c r="F29" s="99" t="s">
        <v>149</v>
      </c>
    </row>
    <row r="30" spans="1:6" ht="28.8" x14ac:dyDescent="0.3">
      <c r="A30" s="60" t="s">
        <v>27</v>
      </c>
      <c r="B30" s="122" t="s">
        <v>150</v>
      </c>
      <c r="C30" s="117" t="s">
        <v>151</v>
      </c>
      <c r="D30" s="96" t="s">
        <v>173</v>
      </c>
      <c r="E30" s="96" t="s">
        <v>152</v>
      </c>
      <c r="F30" s="99" t="s">
        <v>106</v>
      </c>
    </row>
    <row r="31" spans="1:6" ht="15" thickBot="1" x14ac:dyDescent="0.35">
      <c r="A31" s="119" t="s">
        <v>3</v>
      </c>
      <c r="B31" s="104" t="s">
        <v>90</v>
      </c>
      <c r="C31" s="100" t="s">
        <v>91</v>
      </c>
      <c r="D31" s="100" t="s">
        <v>92</v>
      </c>
      <c r="E31" s="100" t="s">
        <v>94</v>
      </c>
      <c r="F31" s="101" t="s">
        <v>93</v>
      </c>
    </row>
    <row r="32" spans="1:6" ht="15" thickBot="1" x14ac:dyDescent="0.35"/>
    <row r="33" spans="1:6" ht="15" thickBot="1" x14ac:dyDescent="0.35">
      <c r="A33" t="s">
        <v>61</v>
      </c>
      <c r="B33" s="111">
        <v>1</v>
      </c>
      <c r="C33" s="112">
        <v>2</v>
      </c>
      <c r="D33" s="112">
        <v>3</v>
      </c>
      <c r="E33" s="112">
        <v>4</v>
      </c>
      <c r="F33" s="113">
        <v>5</v>
      </c>
    </row>
    <row r="34" spans="1:6" x14ac:dyDescent="0.3">
      <c r="A34" s="118" t="s">
        <v>18</v>
      </c>
      <c r="B34" s="102"/>
      <c r="C34" s="97"/>
      <c r="D34" s="97"/>
      <c r="E34" s="97"/>
      <c r="F34" s="98"/>
    </row>
    <row r="35" spans="1:6" ht="57.6" x14ac:dyDescent="0.3">
      <c r="A35" s="115" t="s">
        <v>17</v>
      </c>
      <c r="B35" s="123" t="s">
        <v>162</v>
      </c>
      <c r="C35" s="96" t="s">
        <v>153</v>
      </c>
      <c r="D35" s="96" t="s">
        <v>154</v>
      </c>
      <c r="E35" s="96" t="s">
        <v>155</v>
      </c>
      <c r="F35" s="99" t="s">
        <v>106</v>
      </c>
    </row>
    <row r="36" spans="1:6" ht="43.2" x14ac:dyDescent="0.3">
      <c r="A36" s="60" t="s">
        <v>11</v>
      </c>
      <c r="B36" s="123" t="s">
        <v>156</v>
      </c>
      <c r="C36" s="96" t="s">
        <v>157</v>
      </c>
      <c r="D36" s="96" t="s">
        <v>158</v>
      </c>
      <c r="E36" s="96" t="s">
        <v>159</v>
      </c>
      <c r="F36" s="99" t="s">
        <v>160</v>
      </c>
    </row>
    <row r="37" spans="1:6" ht="43.2" x14ac:dyDescent="0.3">
      <c r="A37" s="60" t="s">
        <v>9</v>
      </c>
      <c r="B37" s="123" t="s">
        <v>156</v>
      </c>
      <c r="C37" s="96" t="s">
        <v>157</v>
      </c>
      <c r="D37" s="96" t="s">
        <v>158</v>
      </c>
      <c r="E37" s="96" t="s">
        <v>159</v>
      </c>
      <c r="F37" s="99" t="s">
        <v>160</v>
      </c>
    </row>
    <row r="38" spans="1:6" ht="43.2" x14ac:dyDescent="0.3">
      <c r="A38" s="60" t="s">
        <v>16</v>
      </c>
      <c r="B38" s="123" t="s">
        <v>161</v>
      </c>
      <c r="C38" s="96" t="s">
        <v>163</v>
      </c>
      <c r="D38" s="96" t="s">
        <v>164</v>
      </c>
      <c r="E38" s="96" t="s">
        <v>165</v>
      </c>
      <c r="F38" s="99" t="s">
        <v>166</v>
      </c>
    </row>
    <row r="39" spans="1:6" ht="28.8" x14ac:dyDescent="0.3">
      <c r="A39" s="60" t="s">
        <v>15</v>
      </c>
      <c r="B39" s="103" t="s">
        <v>70</v>
      </c>
      <c r="C39" s="96" t="s">
        <v>71</v>
      </c>
      <c r="D39" s="96" t="s">
        <v>140</v>
      </c>
      <c r="E39" s="96" t="s">
        <v>141</v>
      </c>
      <c r="F39" s="99" t="s">
        <v>73</v>
      </c>
    </row>
    <row r="40" spans="1:6" ht="43.8" thickBot="1" x14ac:dyDescent="0.35">
      <c r="A40" s="119" t="s">
        <v>14</v>
      </c>
      <c r="B40" s="104" t="s">
        <v>167</v>
      </c>
      <c r="C40" s="100" t="s">
        <v>168</v>
      </c>
      <c r="D40" s="100" t="s">
        <v>169</v>
      </c>
      <c r="E40" s="100" t="s">
        <v>170</v>
      </c>
      <c r="F40" s="101" t="s">
        <v>171</v>
      </c>
    </row>
    <row r="41" spans="1:6" ht="15" thickBot="1" x14ac:dyDescent="0.35"/>
    <row r="42" spans="1:6" ht="15" thickBot="1" x14ac:dyDescent="0.35">
      <c r="A42" t="s">
        <v>60</v>
      </c>
      <c r="B42" s="108">
        <v>1</v>
      </c>
      <c r="C42" s="109">
        <v>2</v>
      </c>
      <c r="D42" s="109">
        <v>3</v>
      </c>
      <c r="E42" s="109">
        <v>4</v>
      </c>
      <c r="F42" s="110">
        <v>5</v>
      </c>
    </row>
    <row r="43" spans="1:6" ht="43.2" x14ac:dyDescent="0.3">
      <c r="A43" s="116" t="s">
        <v>11</v>
      </c>
      <c r="B43" s="123" t="s">
        <v>156</v>
      </c>
      <c r="C43" s="96" t="s">
        <v>157</v>
      </c>
      <c r="D43" s="96" t="s">
        <v>158</v>
      </c>
      <c r="E43" s="96" t="s">
        <v>159</v>
      </c>
      <c r="F43" s="99" t="s">
        <v>160</v>
      </c>
    </row>
    <row r="44" spans="1:6" ht="43.2" x14ac:dyDescent="0.3">
      <c r="A44" s="59" t="s">
        <v>9</v>
      </c>
      <c r="B44" s="123" t="s">
        <v>156</v>
      </c>
      <c r="C44" s="96" t="s">
        <v>157</v>
      </c>
      <c r="D44" s="96" t="s">
        <v>158</v>
      </c>
      <c r="E44" s="96" t="s">
        <v>159</v>
      </c>
      <c r="F44" s="99" t="s">
        <v>160</v>
      </c>
    </row>
    <row r="45" spans="1:6" ht="28.8" x14ac:dyDescent="0.3">
      <c r="A45" s="115" t="s">
        <v>8</v>
      </c>
      <c r="B45" s="123" t="s">
        <v>174</v>
      </c>
      <c r="C45" s="96" t="s">
        <v>184</v>
      </c>
      <c r="D45" s="96" t="s">
        <v>185</v>
      </c>
      <c r="E45" s="96" t="s">
        <v>186</v>
      </c>
      <c r="F45" s="99" t="s">
        <v>187</v>
      </c>
    </row>
    <row r="46" spans="1:6" ht="57.6" x14ac:dyDescent="0.3">
      <c r="A46" s="60" t="s">
        <v>7</v>
      </c>
      <c r="B46" s="103" t="s">
        <v>175</v>
      </c>
      <c r="C46" s="96" t="s">
        <v>176</v>
      </c>
      <c r="D46" s="96" t="s">
        <v>177</v>
      </c>
      <c r="E46" s="96" t="s">
        <v>178</v>
      </c>
      <c r="F46" s="99" t="s">
        <v>106</v>
      </c>
    </row>
    <row r="47" spans="1:6" ht="57.6" x14ac:dyDescent="0.3">
      <c r="A47" s="60" t="s">
        <v>6</v>
      </c>
      <c r="B47" s="103" t="s">
        <v>175</v>
      </c>
      <c r="C47" s="96" t="s">
        <v>176</v>
      </c>
      <c r="D47" s="96" t="s">
        <v>177</v>
      </c>
      <c r="E47" s="96" t="s">
        <v>178</v>
      </c>
      <c r="F47" s="99" t="s">
        <v>106</v>
      </c>
    </row>
    <row r="48" spans="1:6" ht="43.2" x14ac:dyDescent="0.3">
      <c r="A48" s="60" t="s">
        <v>5</v>
      </c>
      <c r="B48" s="103" t="s">
        <v>179</v>
      </c>
      <c r="C48" s="96" t="s">
        <v>180</v>
      </c>
      <c r="D48" s="96" t="s">
        <v>181</v>
      </c>
      <c r="E48" s="96" t="s">
        <v>183</v>
      </c>
      <c r="F48" s="99" t="s">
        <v>182</v>
      </c>
    </row>
    <row r="49" spans="1:6" ht="28.8" x14ac:dyDescent="0.3">
      <c r="A49" s="59" t="s">
        <v>4</v>
      </c>
      <c r="B49" s="122" t="s">
        <v>150</v>
      </c>
      <c r="C49" s="117" t="s">
        <v>172</v>
      </c>
      <c r="D49" s="96" t="s">
        <v>173</v>
      </c>
      <c r="E49" s="96" t="s">
        <v>152</v>
      </c>
      <c r="F49" s="99" t="s">
        <v>106</v>
      </c>
    </row>
    <row r="50" spans="1:6" ht="15" thickBot="1" x14ac:dyDescent="0.35">
      <c r="A50" s="119" t="s">
        <v>3</v>
      </c>
      <c r="B50" s="104" t="s">
        <v>90</v>
      </c>
      <c r="C50" s="100" t="s">
        <v>91</v>
      </c>
      <c r="D50" s="100" t="s">
        <v>92</v>
      </c>
      <c r="E50" s="100" t="s">
        <v>94</v>
      </c>
      <c r="F50" s="10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EVAL TEST SOLITAIRE NEW</vt:lpstr>
      <vt:lpstr>Grille de notation</vt:lpstr>
      <vt:lpstr>'FICHE EVAL TEST SOLITAIRE NEW'!Zone_d_impression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Cyril FOURIER</cp:lastModifiedBy>
  <dcterms:created xsi:type="dcterms:W3CDTF">2021-02-12T07:34:47Z</dcterms:created>
  <dcterms:modified xsi:type="dcterms:W3CDTF">2021-11-19T08:29:24Z</dcterms:modified>
</cp:coreProperties>
</file>